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7935" activeTab="7"/>
  </bookViews>
  <sheets>
    <sheet name="celkové poradie" sheetId="1" r:id="rId1"/>
    <sheet name="1. kolo ČDV" sheetId="2" r:id="rId2"/>
    <sheet name="2. kolo ZJAZD" sheetId="3" r:id="rId3"/>
    <sheet name="3.kolo škôlky" sheetId="4" r:id="rId4"/>
    <sheet name="4.kolo M.Lazy" sheetId="5" r:id="rId5"/>
    <sheet name="5.kolo Valča" sheetId="6" r:id="rId6"/>
    <sheet name="6.kolo mariaforaš" sheetId="7" r:id="rId7"/>
    <sheet name="finále" sheetId="8" r:id="rId8"/>
  </sheets>
  <definedNames/>
  <calcPr fullCalcOnLoad="1"/>
</workbook>
</file>

<file path=xl/sharedStrings.xml><?xml version="1.0" encoding="utf-8"?>
<sst xmlns="http://schemas.openxmlformats.org/spreadsheetml/2006/main" count="359" uniqueCount="116">
  <si>
    <t>celkové poradie</t>
  </si>
  <si>
    <r>
      <t xml:space="preserve">Kategória: </t>
    </r>
    <r>
      <rPr>
        <b/>
        <sz val="8"/>
        <rFont val="Arial"/>
        <family val="0"/>
      </rPr>
      <t>VOĽNÁ</t>
    </r>
  </si>
  <si>
    <t>por</t>
  </si>
  <si>
    <t>priezvisko</t>
  </si>
  <si>
    <t>meno</t>
  </si>
  <si>
    <t>1.kolo</t>
  </si>
  <si>
    <t>2. kolo</t>
  </si>
  <si>
    <t>3. kolo</t>
  </si>
  <si>
    <t>4. kolo</t>
  </si>
  <si>
    <t>5. kolo</t>
  </si>
  <si>
    <t>finále</t>
  </si>
  <si>
    <t>celkovo</t>
  </si>
  <si>
    <t>1.</t>
  </si>
  <si>
    <t>Machálek</t>
  </si>
  <si>
    <t>Juraj</t>
  </si>
  <si>
    <t>2.</t>
  </si>
  <si>
    <t>Michal</t>
  </si>
  <si>
    <t>3.</t>
  </si>
  <si>
    <t>Vlčko</t>
  </si>
  <si>
    <t>Ladislav</t>
  </si>
  <si>
    <t>4.</t>
  </si>
  <si>
    <t>Kubík</t>
  </si>
  <si>
    <t>5.</t>
  </si>
  <si>
    <t>6.</t>
  </si>
  <si>
    <t>7.</t>
  </si>
  <si>
    <t>8.</t>
  </si>
  <si>
    <t>Ranto</t>
  </si>
  <si>
    <t>Martin</t>
  </si>
  <si>
    <t>9.</t>
  </si>
  <si>
    <t>10.</t>
  </si>
  <si>
    <t>11.</t>
  </si>
  <si>
    <t xml:space="preserve">Kubík </t>
  </si>
  <si>
    <t>Miro</t>
  </si>
  <si>
    <t>12.</t>
  </si>
  <si>
    <t>Kubíková</t>
  </si>
  <si>
    <t>Júlia</t>
  </si>
  <si>
    <t>Vričan</t>
  </si>
  <si>
    <t>Ličko</t>
  </si>
  <si>
    <t>Jaro</t>
  </si>
  <si>
    <t>Andrej</t>
  </si>
  <si>
    <r>
      <t xml:space="preserve">Kategória: </t>
    </r>
    <r>
      <rPr>
        <b/>
        <sz val="8"/>
        <rFont val="Arial"/>
        <family val="2"/>
      </rPr>
      <t>FŠECI</t>
    </r>
  </si>
  <si>
    <t>Trať: 3700 m, prevýšenie 288 m</t>
  </si>
  <si>
    <t>čas</t>
  </si>
  <si>
    <t>body TL</t>
  </si>
  <si>
    <t>strata na víť</t>
  </si>
  <si>
    <t>Trať: 2990 m, prevýšenie 278 m</t>
  </si>
  <si>
    <t xml:space="preserve">Meriač </t>
  </si>
  <si>
    <t xml:space="preserve">Štrenger </t>
  </si>
  <si>
    <t>Bubelíny</t>
  </si>
  <si>
    <t>Adam</t>
  </si>
  <si>
    <t>Filo</t>
  </si>
  <si>
    <t>Patrik</t>
  </si>
  <si>
    <t>výsledky 1. kolo, 8.5.2011, časovka Háj-Čremošné</t>
  </si>
  <si>
    <t>výsledky 2. kolo, 8.5.2011, zjazd Čremošné - Háj</t>
  </si>
  <si>
    <t xml:space="preserve">Bubelíny </t>
  </si>
  <si>
    <t xml:space="preserve">Filo </t>
  </si>
  <si>
    <t>Meriač</t>
  </si>
  <si>
    <t>Štrenger</t>
  </si>
  <si>
    <t xml:space="preserve">Šichta </t>
  </si>
  <si>
    <t>Peter</t>
  </si>
  <si>
    <t>Chyľa</t>
  </si>
  <si>
    <t>Tomáš</t>
  </si>
  <si>
    <t>Špánik</t>
  </si>
  <si>
    <t>Peter st</t>
  </si>
  <si>
    <t>Šichtová</t>
  </si>
  <si>
    <t>Martina</t>
  </si>
  <si>
    <t>Bolek</t>
  </si>
  <si>
    <t>Bubeliny</t>
  </si>
  <si>
    <t>výsledky 3. kolo, 28.5.2011, škôlky Bôr</t>
  </si>
  <si>
    <t>Šichta</t>
  </si>
  <si>
    <t xml:space="preserve">Šichtová </t>
  </si>
  <si>
    <t>13.</t>
  </si>
  <si>
    <t>14.</t>
  </si>
  <si>
    <t>15.</t>
  </si>
  <si>
    <t>16.</t>
  </si>
  <si>
    <t>17.</t>
  </si>
  <si>
    <t>výsledky 4. kolo, 19.6.2011, Malé Lazy</t>
  </si>
  <si>
    <t xml:space="preserve">Machálek </t>
  </si>
  <si>
    <t>DNF</t>
  </si>
  <si>
    <t>výsledky 5. kolo, 26.6.2011, Valčianska dolina</t>
  </si>
  <si>
    <t xml:space="preserve">Bugáň </t>
  </si>
  <si>
    <t>Ľubo</t>
  </si>
  <si>
    <t>Jurečka</t>
  </si>
  <si>
    <t>Matúš</t>
  </si>
  <si>
    <t xml:space="preserve">Ranto </t>
  </si>
  <si>
    <t>Hrivnák</t>
  </si>
  <si>
    <t>Peter st.</t>
  </si>
  <si>
    <t>Bugáň</t>
  </si>
  <si>
    <t xml:space="preserve">Jurečka </t>
  </si>
  <si>
    <t>18.</t>
  </si>
  <si>
    <t>19.</t>
  </si>
  <si>
    <t>20.</t>
  </si>
  <si>
    <t>výsledky 6. kolo, 27.8.2011, mariaforaš</t>
  </si>
  <si>
    <t>6. kolo</t>
  </si>
  <si>
    <t>výsledky finale</t>
  </si>
  <si>
    <t>Machálek</t>
  </si>
  <si>
    <t>Juraj</t>
  </si>
  <si>
    <t>Vlčko</t>
  </si>
  <si>
    <t>Ladislav</t>
  </si>
  <si>
    <t>Chyľa</t>
  </si>
  <si>
    <t>Tomáš</t>
  </si>
  <si>
    <t>Kubíková</t>
  </si>
  <si>
    <t>Júlia</t>
  </si>
  <si>
    <t xml:space="preserve">Vričan </t>
  </si>
  <si>
    <t>Andrej</t>
  </si>
  <si>
    <t>Jaro</t>
  </si>
  <si>
    <t>Ličko</t>
  </si>
  <si>
    <t>Filo</t>
  </si>
  <si>
    <t>DNF</t>
  </si>
  <si>
    <t>Patrik</t>
  </si>
  <si>
    <t xml:space="preserve">Kubík </t>
  </si>
  <si>
    <t>Miro</t>
  </si>
  <si>
    <t xml:space="preserve">DNF </t>
  </si>
  <si>
    <t>Bubelíny</t>
  </si>
  <si>
    <t>Adam</t>
  </si>
  <si>
    <t xml:space="preserve">por. pred finále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</si>
</sst>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:ss;@"/>
    <numFmt numFmtId="168" formatCode="[$-F400]h:mm:ss\ AM/PM"/>
    <numFmt numFmtId="169" formatCode="[$¥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FatStack BB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167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right"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0</xdr:row>
      <xdr:rowOff>381000</xdr:rowOff>
    </xdr:to>
    <xdr:pic>
      <xdr:nvPicPr>
        <xdr:cNvPr id="1" name="Obrázek 2" descr="http://kphc.sk/?q=system/files/tl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0</xdr:row>
      <xdr:rowOff>381000</xdr:rowOff>
    </xdr:to>
    <xdr:pic>
      <xdr:nvPicPr>
        <xdr:cNvPr id="1" name="Obrázek 2" descr="http://kphc.sk/?q=system/files/tl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0</xdr:row>
      <xdr:rowOff>381000</xdr:rowOff>
    </xdr:to>
    <xdr:pic>
      <xdr:nvPicPr>
        <xdr:cNvPr id="1" name="Obrázek 2" descr="http://kphc.sk/?q=system/files/tl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152400</xdr:rowOff>
    </xdr:to>
    <xdr:pic>
      <xdr:nvPicPr>
        <xdr:cNvPr id="1" name="Obrázek 2" descr="http://kphc.sk/?q=system/files/tl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0</xdr:row>
      <xdr:rowOff>152400</xdr:rowOff>
    </xdr:to>
    <xdr:pic>
      <xdr:nvPicPr>
        <xdr:cNvPr id="1" name="Obrázek 2" descr="http://kphc.sk/?q=system/files/tl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0</xdr:row>
      <xdr:rowOff>152400</xdr:rowOff>
    </xdr:to>
    <xdr:pic>
      <xdr:nvPicPr>
        <xdr:cNvPr id="1" name="Obrázek 2" descr="http://kphc.sk/?q=system/files/tl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0</xdr:row>
      <xdr:rowOff>152400</xdr:rowOff>
    </xdr:to>
    <xdr:pic>
      <xdr:nvPicPr>
        <xdr:cNvPr id="1" name="Obrázek 2" descr="http://kphc.sk/?q=system/files/tl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0</xdr:row>
      <xdr:rowOff>152400</xdr:rowOff>
    </xdr:to>
    <xdr:pic>
      <xdr:nvPicPr>
        <xdr:cNvPr id="1" name="Obrázek 2" descr="http://kphc.sk/?q=system/files/tl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PageLayoutView="0" workbookViewId="0" topLeftCell="B1">
      <selection activeCell="C36" sqref="C36"/>
    </sheetView>
  </sheetViews>
  <sheetFormatPr defaultColWidth="9.140625" defaultRowHeight="12.75"/>
  <cols>
    <col min="1" max="1" width="3.57421875" style="1" customWidth="1"/>
    <col min="2" max="2" width="4.00390625" style="0" customWidth="1"/>
    <col min="3" max="3" width="18.7109375" style="1" customWidth="1"/>
    <col min="4" max="4" width="17.140625" style="1" customWidth="1"/>
    <col min="5" max="9" width="9.140625" style="1" customWidth="1"/>
    <col min="10" max="10" width="8.00390625" style="1" customWidth="1"/>
    <col min="11" max="12" width="9.140625" style="1" customWidth="1"/>
    <col min="13" max="13" width="12.57421875" style="27" customWidth="1"/>
    <col min="14" max="16384" width="9.140625" style="1" customWidth="1"/>
  </cols>
  <sheetData>
    <row r="1" spans="1:4" ht="33.75" customHeight="1">
      <c r="A1"/>
      <c r="B1" s="24"/>
      <c r="C1" s="2"/>
      <c r="D1" s="2"/>
    </row>
    <row r="2" spans="2:4" ht="11.25">
      <c r="B2" s="25"/>
      <c r="C2" s="3" t="s">
        <v>0</v>
      </c>
      <c r="D2" s="3"/>
    </row>
    <row r="3" spans="1:6" ht="11.25">
      <c r="A3" s="1" t="s">
        <v>1</v>
      </c>
      <c r="B3" s="25" t="s">
        <v>40</v>
      </c>
      <c r="E3" s="4"/>
      <c r="F3" s="5"/>
    </row>
    <row r="4" spans="1:13" s="6" customFormat="1" ht="11.25">
      <c r="A4" s="7" t="s">
        <v>2</v>
      </c>
      <c r="B4" s="26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7" t="s">
        <v>7</v>
      </c>
      <c r="H4" s="7" t="s">
        <v>8</v>
      </c>
      <c r="I4" s="7" t="s">
        <v>9</v>
      </c>
      <c r="J4" s="7" t="s">
        <v>93</v>
      </c>
      <c r="K4" s="7" t="s">
        <v>10</v>
      </c>
      <c r="L4" s="7" t="s">
        <v>11</v>
      </c>
      <c r="M4" s="6" t="s">
        <v>115</v>
      </c>
    </row>
    <row r="5" spans="1:18" ht="11.25">
      <c r="A5" s="1">
        <v>1</v>
      </c>
      <c r="B5" s="31" t="s">
        <v>12</v>
      </c>
      <c r="C5" s="9" t="s">
        <v>18</v>
      </c>
      <c r="D5" s="9" t="s">
        <v>19</v>
      </c>
      <c r="E5" s="10">
        <v>85.64</v>
      </c>
      <c r="F5" s="11">
        <v>92.4</v>
      </c>
      <c r="G5" s="11">
        <v>98.69</v>
      </c>
      <c r="H5" s="10">
        <v>88.69</v>
      </c>
      <c r="I5" s="10">
        <v>79.43</v>
      </c>
      <c r="J5" s="10">
        <v>87.97</v>
      </c>
      <c r="K5" s="10">
        <v>95.06</v>
      </c>
      <c r="L5" s="12">
        <f aca="true" t="shared" si="0" ref="L5:L27">SUM(E5:K5)</f>
        <v>627.88</v>
      </c>
      <c r="M5" s="28" t="s">
        <v>12</v>
      </c>
      <c r="Q5" s="13"/>
      <c r="R5" s="5"/>
    </row>
    <row r="6" spans="1:18" ht="11.25">
      <c r="A6" s="1">
        <v>2</v>
      </c>
      <c r="B6" s="31" t="s">
        <v>15</v>
      </c>
      <c r="C6" s="14" t="s">
        <v>13</v>
      </c>
      <c r="D6" s="14" t="s">
        <v>14</v>
      </c>
      <c r="E6" s="15">
        <v>100</v>
      </c>
      <c r="F6" s="16">
        <v>100</v>
      </c>
      <c r="G6" s="16"/>
      <c r="H6" s="15">
        <v>100</v>
      </c>
      <c r="I6" s="15">
        <v>99.16</v>
      </c>
      <c r="J6" s="15">
        <v>100</v>
      </c>
      <c r="K6" s="15">
        <v>100</v>
      </c>
      <c r="L6" s="12">
        <f t="shared" si="0"/>
        <v>599.16</v>
      </c>
      <c r="M6" s="29" t="s">
        <v>15</v>
      </c>
      <c r="Q6" s="13"/>
      <c r="R6" s="5"/>
    </row>
    <row r="7" spans="1:18" ht="11.25">
      <c r="A7" s="1">
        <v>3</v>
      </c>
      <c r="B7" s="31" t="s">
        <v>17</v>
      </c>
      <c r="C7" s="14" t="s">
        <v>37</v>
      </c>
      <c r="D7" s="14" t="s">
        <v>38</v>
      </c>
      <c r="E7" s="15">
        <v>57.31</v>
      </c>
      <c r="F7" s="16">
        <v>84.27</v>
      </c>
      <c r="G7" s="16">
        <v>76.04</v>
      </c>
      <c r="H7" s="15">
        <v>65.23</v>
      </c>
      <c r="I7" s="15">
        <v>59</v>
      </c>
      <c r="J7" s="15">
        <v>71.24</v>
      </c>
      <c r="K7" s="15">
        <v>73.45</v>
      </c>
      <c r="L7" s="12">
        <f t="shared" si="0"/>
        <v>486.53999999999996</v>
      </c>
      <c r="M7" s="29" t="s">
        <v>17</v>
      </c>
      <c r="Q7" s="13"/>
      <c r="R7" s="5"/>
    </row>
    <row r="8" spans="1:18" ht="11.25">
      <c r="A8" s="1">
        <v>4</v>
      </c>
      <c r="B8" s="31" t="s">
        <v>20</v>
      </c>
      <c r="C8" s="14" t="s">
        <v>36</v>
      </c>
      <c r="D8" s="14" t="s">
        <v>39</v>
      </c>
      <c r="E8" s="15">
        <v>51.55</v>
      </c>
      <c r="F8" s="16">
        <v>72.64</v>
      </c>
      <c r="G8" s="16">
        <v>75.09</v>
      </c>
      <c r="H8" s="15">
        <v>63.24</v>
      </c>
      <c r="I8" s="15">
        <v>60.45</v>
      </c>
      <c r="J8" s="15">
        <v>72.69</v>
      </c>
      <c r="K8" s="15">
        <v>75.52</v>
      </c>
      <c r="L8" s="12">
        <f t="shared" si="0"/>
        <v>471.18</v>
      </c>
      <c r="M8" s="29" t="s">
        <v>20</v>
      </c>
      <c r="P8" s="13"/>
      <c r="Q8" s="5"/>
      <c r="R8" s="5"/>
    </row>
    <row r="9" spans="1:18" ht="11.25">
      <c r="A9" s="1">
        <v>5</v>
      </c>
      <c r="B9" s="31" t="s">
        <v>22</v>
      </c>
      <c r="C9" s="14" t="s">
        <v>34</v>
      </c>
      <c r="D9" s="14" t="s">
        <v>35</v>
      </c>
      <c r="E9" s="15">
        <v>64.84</v>
      </c>
      <c r="F9" s="16">
        <v>65.83</v>
      </c>
      <c r="G9" s="16"/>
      <c r="H9" s="15">
        <v>66.02</v>
      </c>
      <c r="I9" s="15">
        <v>61.71</v>
      </c>
      <c r="J9" s="15">
        <v>73.1</v>
      </c>
      <c r="K9" s="15">
        <v>75.56</v>
      </c>
      <c r="L9" s="12">
        <f t="shared" si="0"/>
        <v>407.06</v>
      </c>
      <c r="M9" s="29" t="s">
        <v>24</v>
      </c>
      <c r="P9" s="13"/>
      <c r="Q9" s="5"/>
      <c r="R9" s="5"/>
    </row>
    <row r="10" spans="1:18" ht="11.25">
      <c r="A10" s="1">
        <v>6</v>
      </c>
      <c r="B10" s="31">
        <v>6</v>
      </c>
      <c r="C10" s="14" t="s">
        <v>31</v>
      </c>
      <c r="D10" s="14" t="s">
        <v>32</v>
      </c>
      <c r="E10" s="15">
        <v>72.75</v>
      </c>
      <c r="F10" s="16">
        <v>90.29</v>
      </c>
      <c r="G10" s="16">
        <f>SUM('3.kolo škôlky'!E10)</f>
        <v>82.44581214878247</v>
      </c>
      <c r="H10" s="15">
        <v>0</v>
      </c>
      <c r="I10" s="15">
        <v>69.37</v>
      </c>
      <c r="J10" s="15">
        <v>73.38</v>
      </c>
      <c r="K10" s="15" t="s">
        <v>108</v>
      </c>
      <c r="L10" s="12">
        <f t="shared" si="0"/>
        <v>388.2358121487825</v>
      </c>
      <c r="M10" s="29" t="s">
        <v>22</v>
      </c>
      <c r="P10" s="18"/>
      <c r="Q10" s="5"/>
      <c r="R10" s="5"/>
    </row>
    <row r="11" spans="1:18" ht="11.25">
      <c r="A11" s="1">
        <v>7</v>
      </c>
      <c r="B11" s="31">
        <v>7</v>
      </c>
      <c r="C11" s="14" t="s">
        <v>69</v>
      </c>
      <c r="D11" s="14" t="s">
        <v>59</v>
      </c>
      <c r="E11" s="15"/>
      <c r="F11" s="16"/>
      <c r="G11" s="16">
        <v>100</v>
      </c>
      <c r="H11" s="15">
        <v>92.23</v>
      </c>
      <c r="I11" s="15">
        <v>94.06</v>
      </c>
      <c r="J11" s="15">
        <v>96.24</v>
      </c>
      <c r="K11" s="15"/>
      <c r="L11" s="12">
        <f t="shared" si="0"/>
        <v>382.53</v>
      </c>
      <c r="M11" s="29" t="s">
        <v>23</v>
      </c>
      <c r="P11" s="13"/>
      <c r="Q11" s="5"/>
      <c r="R11" s="5"/>
    </row>
    <row r="12" spans="1:18" ht="11.25">
      <c r="A12" s="1">
        <v>8</v>
      </c>
      <c r="B12" s="31">
        <v>8</v>
      </c>
      <c r="C12" s="14" t="s">
        <v>60</v>
      </c>
      <c r="D12" s="14" t="s">
        <v>61</v>
      </c>
      <c r="E12" s="15"/>
      <c r="F12" s="16"/>
      <c r="G12" s="16">
        <v>92.58</v>
      </c>
      <c r="H12" s="15">
        <v>80.49</v>
      </c>
      <c r="I12" s="15">
        <v>80.57</v>
      </c>
      <c r="J12" s="15"/>
      <c r="K12" s="15">
        <v>86.22</v>
      </c>
      <c r="L12" s="12">
        <f t="shared" si="0"/>
        <v>339.86</v>
      </c>
      <c r="M12" s="29" t="s">
        <v>33</v>
      </c>
      <c r="P12" s="13"/>
      <c r="Q12" s="5"/>
      <c r="R12" s="5"/>
    </row>
    <row r="13" spans="1:18" ht="11.25">
      <c r="A13" s="1">
        <v>9</v>
      </c>
      <c r="B13" s="31">
        <v>9</v>
      </c>
      <c r="C13" s="14" t="s">
        <v>62</v>
      </c>
      <c r="D13" s="14" t="s">
        <v>63</v>
      </c>
      <c r="E13" s="15"/>
      <c r="F13" s="16"/>
      <c r="G13" s="16">
        <v>91.13</v>
      </c>
      <c r="H13" s="15">
        <v>79.95</v>
      </c>
      <c r="I13" s="15">
        <v>73.94</v>
      </c>
      <c r="J13" s="15">
        <v>80.31</v>
      </c>
      <c r="K13" s="15"/>
      <c r="L13" s="12">
        <f t="shared" si="0"/>
        <v>325.33</v>
      </c>
      <c r="M13" s="29" t="s">
        <v>25</v>
      </c>
      <c r="P13" s="18"/>
      <c r="Q13" s="5"/>
      <c r="R13" s="5"/>
    </row>
    <row r="14" spans="1:18" ht="11.25">
      <c r="A14" s="1">
        <v>10</v>
      </c>
      <c r="B14" s="31">
        <v>10</v>
      </c>
      <c r="C14" s="14" t="s">
        <v>55</v>
      </c>
      <c r="D14" s="14" t="s">
        <v>51</v>
      </c>
      <c r="E14" s="15">
        <v>38.57</v>
      </c>
      <c r="F14" s="16">
        <v>48.24</v>
      </c>
      <c r="G14" s="16">
        <v>57.07</v>
      </c>
      <c r="H14" s="15">
        <v>47.07</v>
      </c>
      <c r="I14" s="15"/>
      <c r="J14" s="15">
        <v>58.4</v>
      </c>
      <c r="K14" s="15">
        <v>66.79</v>
      </c>
      <c r="L14" s="12">
        <f t="shared" si="0"/>
        <v>316.14</v>
      </c>
      <c r="M14" s="29" t="s">
        <v>71</v>
      </c>
      <c r="P14" s="13"/>
      <c r="Q14" s="5"/>
      <c r="R14" s="5"/>
    </row>
    <row r="15" spans="1:18" ht="11.25">
      <c r="A15" s="1">
        <v>11</v>
      </c>
      <c r="B15" s="31">
        <v>11</v>
      </c>
      <c r="C15" s="14" t="s">
        <v>21</v>
      </c>
      <c r="D15" s="14" t="s">
        <v>16</v>
      </c>
      <c r="E15" s="15">
        <v>92.91</v>
      </c>
      <c r="F15" s="16">
        <v>91.07</v>
      </c>
      <c r="G15" s="16"/>
      <c r="H15" s="15"/>
      <c r="I15" s="15">
        <v>93.93</v>
      </c>
      <c r="J15" s="15"/>
      <c r="K15" s="15"/>
      <c r="L15" s="12">
        <f t="shared" si="0"/>
        <v>277.90999999999997</v>
      </c>
      <c r="M15" s="29" t="s">
        <v>28</v>
      </c>
      <c r="P15" s="13"/>
      <c r="Q15" s="5"/>
      <c r="R15" s="5"/>
    </row>
    <row r="16" spans="1:18" ht="11.25">
      <c r="A16" s="1">
        <v>12</v>
      </c>
      <c r="B16" s="31">
        <v>12</v>
      </c>
      <c r="C16" s="14" t="s">
        <v>26</v>
      </c>
      <c r="D16" s="14" t="s">
        <v>27</v>
      </c>
      <c r="E16" s="15">
        <v>91.54</v>
      </c>
      <c r="F16" s="16">
        <v>79.2</v>
      </c>
      <c r="G16" s="16"/>
      <c r="H16" s="15"/>
      <c r="I16" s="15">
        <v>94.45</v>
      </c>
      <c r="J16" s="15"/>
      <c r="K16" s="15"/>
      <c r="L16" s="12">
        <f t="shared" si="0"/>
        <v>265.19000000000005</v>
      </c>
      <c r="M16" s="29" t="s">
        <v>29</v>
      </c>
      <c r="P16" s="18"/>
      <c r="Q16" s="5"/>
      <c r="R16" s="5"/>
    </row>
    <row r="17" spans="1:18" ht="11.25">
      <c r="A17" s="1">
        <v>13</v>
      </c>
      <c r="B17" s="31">
        <v>13</v>
      </c>
      <c r="C17" s="14" t="s">
        <v>56</v>
      </c>
      <c r="D17" s="14" t="s">
        <v>14</v>
      </c>
      <c r="E17" s="15">
        <v>80.32</v>
      </c>
      <c r="F17" s="16">
        <v>95.18</v>
      </c>
      <c r="G17" s="16"/>
      <c r="H17" s="15"/>
      <c r="I17" s="15">
        <v>89.1</v>
      </c>
      <c r="J17" s="15"/>
      <c r="K17" s="15"/>
      <c r="L17" s="12">
        <f t="shared" si="0"/>
        <v>264.6</v>
      </c>
      <c r="M17" s="29" t="s">
        <v>30</v>
      </c>
      <c r="P17" s="13"/>
      <c r="Q17" s="5"/>
      <c r="R17" s="5"/>
    </row>
    <row r="18" spans="1:18" ht="11.25">
      <c r="A18" s="1">
        <v>14</v>
      </c>
      <c r="B18" s="31">
        <v>14</v>
      </c>
      <c r="C18" s="14" t="s">
        <v>70</v>
      </c>
      <c r="D18" s="14" t="s">
        <v>65</v>
      </c>
      <c r="E18" s="15"/>
      <c r="F18" s="16"/>
      <c r="G18" s="16">
        <v>86.96</v>
      </c>
      <c r="H18" s="15">
        <v>75.73</v>
      </c>
      <c r="I18" s="15">
        <v>79.15</v>
      </c>
      <c r="J18" s="15"/>
      <c r="K18" s="15"/>
      <c r="L18" s="12">
        <f t="shared" si="0"/>
        <v>241.84000000000003</v>
      </c>
      <c r="M18" s="29" t="s">
        <v>72</v>
      </c>
      <c r="P18" s="13"/>
      <c r="Q18" s="5"/>
      <c r="R18" s="5"/>
    </row>
    <row r="19" spans="1:18" ht="11.25">
      <c r="A19" s="1">
        <v>15</v>
      </c>
      <c r="B19" s="31">
        <v>15</v>
      </c>
      <c r="C19" s="14" t="s">
        <v>54</v>
      </c>
      <c r="D19" s="14" t="s">
        <v>49</v>
      </c>
      <c r="E19" s="15">
        <v>66.36</v>
      </c>
      <c r="F19" s="16">
        <v>58.96</v>
      </c>
      <c r="G19" s="16">
        <v>72.72</v>
      </c>
      <c r="H19" s="15"/>
      <c r="I19" s="15"/>
      <c r="J19" s="15"/>
      <c r="K19" s="15" t="s">
        <v>108</v>
      </c>
      <c r="L19" s="12">
        <f t="shared" si="0"/>
        <v>198.04</v>
      </c>
      <c r="M19" s="29" t="s">
        <v>73</v>
      </c>
      <c r="P19" s="13"/>
      <c r="Q19" s="5"/>
      <c r="R19" s="5"/>
    </row>
    <row r="20" spans="1:18" ht="11.25">
      <c r="A20" s="1">
        <v>16</v>
      </c>
      <c r="B20" s="31">
        <v>16</v>
      </c>
      <c r="C20" s="14" t="s">
        <v>36</v>
      </c>
      <c r="D20" s="14" t="s">
        <v>66</v>
      </c>
      <c r="E20" s="15"/>
      <c r="F20" s="16"/>
      <c r="G20" s="16">
        <v>81.53</v>
      </c>
      <c r="H20" s="15"/>
      <c r="I20" s="15">
        <v>69.11</v>
      </c>
      <c r="J20" s="15"/>
      <c r="K20" s="15"/>
      <c r="L20" s="12">
        <f t="shared" si="0"/>
        <v>150.64</v>
      </c>
      <c r="M20" s="29" t="s">
        <v>74</v>
      </c>
      <c r="P20" s="13"/>
      <c r="Q20" s="5"/>
      <c r="R20" s="5"/>
    </row>
    <row r="21" spans="1:17" ht="11.25">
      <c r="A21" s="1">
        <v>17</v>
      </c>
      <c r="B21" s="31">
        <v>17</v>
      </c>
      <c r="C21" s="14" t="s">
        <v>57</v>
      </c>
      <c r="D21" s="14" t="s">
        <v>38</v>
      </c>
      <c r="E21" s="15">
        <v>68.45</v>
      </c>
      <c r="F21" s="16">
        <v>76.33</v>
      </c>
      <c r="G21" s="16"/>
      <c r="H21" s="15"/>
      <c r="I21" s="15"/>
      <c r="J21" s="15"/>
      <c r="K21" s="15"/>
      <c r="L21" s="12">
        <f t="shared" si="0"/>
        <v>144.78</v>
      </c>
      <c r="M21" s="29" t="s">
        <v>75</v>
      </c>
      <c r="P21" s="13"/>
      <c r="Q21" s="5"/>
    </row>
    <row r="22" spans="1:17" ht="11.25">
      <c r="A22" s="1">
        <v>18</v>
      </c>
      <c r="B22" s="31">
        <v>18</v>
      </c>
      <c r="C22" s="14" t="s">
        <v>87</v>
      </c>
      <c r="D22" s="14" t="s">
        <v>81</v>
      </c>
      <c r="E22" s="16"/>
      <c r="F22" s="16"/>
      <c r="G22" s="16"/>
      <c r="H22" s="15"/>
      <c r="I22" s="15">
        <v>100</v>
      </c>
      <c r="J22" s="15"/>
      <c r="K22" s="15"/>
      <c r="L22" s="12">
        <f t="shared" si="0"/>
        <v>100</v>
      </c>
      <c r="M22" s="29" t="s">
        <v>89</v>
      </c>
      <c r="P22" s="13"/>
      <c r="Q22" s="5"/>
    </row>
    <row r="23" spans="1:17" ht="11.25">
      <c r="A23" s="1">
        <v>19</v>
      </c>
      <c r="B23" s="31">
        <v>19</v>
      </c>
      <c r="C23" s="14" t="s">
        <v>88</v>
      </c>
      <c r="D23" s="14" t="s">
        <v>83</v>
      </c>
      <c r="E23" s="16"/>
      <c r="F23" s="16"/>
      <c r="G23" s="16"/>
      <c r="H23" s="15"/>
      <c r="I23" s="15">
        <v>94.65</v>
      </c>
      <c r="J23" s="15"/>
      <c r="K23" s="15"/>
      <c r="L23" s="12">
        <f t="shared" si="0"/>
        <v>94.65</v>
      </c>
      <c r="M23" s="29" t="s">
        <v>90</v>
      </c>
      <c r="P23" s="13"/>
      <c r="Q23" s="5"/>
    </row>
    <row r="24" spans="1:17" ht="11.25">
      <c r="A24" s="1">
        <v>20</v>
      </c>
      <c r="B24" s="31">
        <v>20</v>
      </c>
      <c r="C24" s="14" t="s">
        <v>85</v>
      </c>
      <c r="D24" s="14" t="s">
        <v>16</v>
      </c>
      <c r="E24" s="16"/>
      <c r="F24" s="16"/>
      <c r="G24" s="16"/>
      <c r="H24" s="15"/>
      <c r="I24" s="15">
        <v>92.48</v>
      </c>
      <c r="J24" s="15"/>
      <c r="K24" s="15"/>
      <c r="L24" s="12">
        <f t="shared" si="0"/>
        <v>92.48</v>
      </c>
      <c r="M24" s="29" t="s">
        <v>91</v>
      </c>
      <c r="P24" s="13"/>
      <c r="Q24" s="5"/>
    </row>
    <row r="25" spans="1:12" ht="12.75">
      <c r="A25" s="30"/>
      <c r="B25" s="32"/>
      <c r="C25" s="14"/>
      <c r="D25" s="14"/>
      <c r="E25" s="16"/>
      <c r="F25" s="16"/>
      <c r="G25" s="16"/>
      <c r="H25" s="15"/>
      <c r="I25" s="15"/>
      <c r="J25" s="15"/>
      <c r="K25" s="15"/>
      <c r="L25" s="12">
        <f t="shared" si="0"/>
        <v>0</v>
      </c>
    </row>
    <row r="26" spans="1:12" ht="12.75">
      <c r="A26" s="30"/>
      <c r="B26" s="32"/>
      <c r="C26" s="14"/>
      <c r="D26" s="14"/>
      <c r="E26" s="16"/>
      <c r="F26" s="16"/>
      <c r="G26" s="16"/>
      <c r="H26" s="15"/>
      <c r="I26" s="15"/>
      <c r="J26" s="15"/>
      <c r="K26" s="15"/>
      <c r="L26" s="12">
        <f t="shared" si="0"/>
        <v>0</v>
      </c>
    </row>
    <row r="27" spans="1:12" ht="12.75">
      <c r="A27" s="30"/>
      <c r="B27" s="32"/>
      <c r="C27" s="14"/>
      <c r="D27" s="14"/>
      <c r="E27" s="16"/>
      <c r="F27" s="16"/>
      <c r="G27" s="16"/>
      <c r="H27" s="15"/>
      <c r="I27" s="15"/>
      <c r="J27" s="15"/>
      <c r="K27" s="15"/>
      <c r="L27" s="12">
        <f t="shared" si="0"/>
        <v>0</v>
      </c>
    </row>
    <row r="28" spans="1:12" ht="12.75">
      <c r="A28" s="30"/>
      <c r="B28" s="32"/>
      <c r="C28" s="14"/>
      <c r="D28" s="14"/>
      <c r="E28" s="16"/>
      <c r="F28" s="16"/>
      <c r="G28" s="16"/>
      <c r="H28" s="15"/>
      <c r="I28" s="15"/>
      <c r="J28" s="15"/>
      <c r="K28" s="15"/>
      <c r="L28" s="17"/>
    </row>
    <row r="29" spans="1:12" ht="12.75">
      <c r="A29" s="30"/>
      <c r="B29" s="32"/>
      <c r="C29" s="14"/>
      <c r="D29" s="14"/>
      <c r="E29" s="16"/>
      <c r="F29" s="16"/>
      <c r="G29" s="16"/>
      <c r="H29" s="15"/>
      <c r="I29" s="15"/>
      <c r="J29" s="15"/>
      <c r="K29" s="15"/>
      <c r="L29" s="17"/>
    </row>
    <row r="30" spans="1:12" ht="12.75">
      <c r="A30" s="30"/>
      <c r="B30" s="32"/>
      <c r="C30" s="14"/>
      <c r="D30" s="14"/>
      <c r="E30" s="16"/>
      <c r="F30" s="16"/>
      <c r="G30" s="16"/>
      <c r="H30" s="15"/>
      <c r="I30" s="15"/>
      <c r="J30" s="15"/>
      <c r="K30" s="15"/>
      <c r="L30" s="17"/>
    </row>
    <row r="31" spans="1:12" ht="12.75">
      <c r="A31" s="30"/>
      <c r="B31" s="32"/>
      <c r="C31" s="14"/>
      <c r="D31" s="14"/>
      <c r="E31" s="16"/>
      <c r="F31" s="16"/>
      <c r="G31" s="16"/>
      <c r="H31" s="15"/>
      <c r="I31" s="15"/>
      <c r="J31" s="15"/>
      <c r="K31" s="15"/>
      <c r="L31" s="17"/>
    </row>
    <row r="32" spans="1:12" ht="12.75">
      <c r="A32" s="30"/>
      <c r="B32" s="32"/>
      <c r="C32" s="14"/>
      <c r="D32" s="14"/>
      <c r="E32" s="16"/>
      <c r="F32" s="16"/>
      <c r="G32" s="16"/>
      <c r="H32" s="15"/>
      <c r="I32" s="15"/>
      <c r="J32" s="15"/>
      <c r="K32" s="15"/>
      <c r="L32" s="17"/>
    </row>
    <row r="39" spans="5:6" ht="12.75">
      <c r="E39" s="4"/>
      <c r="F39" s="5"/>
    </row>
    <row r="40" spans="5:12" ht="12.75">
      <c r="E40" s="5"/>
      <c r="F40" s="5"/>
      <c r="L40" s="4"/>
    </row>
    <row r="41" spans="5:12" ht="12.75">
      <c r="E41" s="5"/>
      <c r="F41" s="5"/>
      <c r="L41" s="4"/>
    </row>
    <row r="42" spans="5:12" ht="12.75">
      <c r="E42" s="5"/>
      <c r="F42" s="5"/>
      <c r="L42" s="4"/>
    </row>
    <row r="43" spans="5:12" ht="12.75">
      <c r="E43" s="5"/>
      <c r="F43" s="5"/>
      <c r="L43" s="4"/>
    </row>
    <row r="44" spans="5:12" ht="12.75">
      <c r="E44" s="5"/>
      <c r="F44" s="5"/>
      <c r="L44" s="4"/>
    </row>
    <row r="45" spans="5:12" ht="12.75">
      <c r="E45" s="5"/>
      <c r="F45" s="5"/>
      <c r="L45" s="4"/>
    </row>
    <row r="46" spans="5:12" ht="12.75">
      <c r="E46" s="5"/>
      <c r="F46" s="5"/>
      <c r="L46" s="4"/>
    </row>
    <row r="47" spans="5:12" ht="12.75">
      <c r="E47" s="5"/>
      <c r="F47" s="5"/>
      <c r="L47" s="4"/>
    </row>
    <row r="48" spans="5:12" ht="12.75">
      <c r="E48" s="5"/>
      <c r="F48" s="5"/>
      <c r="L48" s="4"/>
    </row>
    <row r="49" spans="5:12" ht="12.75">
      <c r="E49" s="5"/>
      <c r="F49" s="5"/>
      <c r="L49" s="4"/>
    </row>
    <row r="50" spans="5:12" ht="12.75">
      <c r="E50" s="5"/>
      <c r="F50" s="5"/>
      <c r="L50" s="4"/>
    </row>
    <row r="51" spans="5:12" ht="12.75">
      <c r="E51" s="5"/>
      <c r="F51" s="5"/>
      <c r="L51" s="4"/>
    </row>
  </sheetData>
  <sheetProtection/>
  <printOptions/>
  <pageMargins left="0.79" right="0.79" top="0.98" bottom="0.98" header="0.49" footer="0.49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F43" sqref="F43"/>
    </sheetView>
  </sheetViews>
  <sheetFormatPr defaultColWidth="9.140625" defaultRowHeight="12.75"/>
  <cols>
    <col min="1" max="1" width="3.57421875" style="25" customWidth="1"/>
    <col min="2" max="2" width="16.28125" style="1" customWidth="1"/>
    <col min="3" max="3" width="14.00390625" style="1" customWidth="1"/>
    <col min="4" max="16384" width="9.140625" style="1" customWidth="1"/>
  </cols>
  <sheetData>
    <row r="1" spans="1:3" ht="31.5" customHeight="1">
      <c r="A1" s="24"/>
      <c r="B1" s="19"/>
      <c r="C1" s="19"/>
    </row>
    <row r="2" spans="2:4" ht="11.25">
      <c r="B2" s="3" t="s">
        <v>52</v>
      </c>
      <c r="C2" s="3"/>
      <c r="D2" s="3"/>
    </row>
    <row r="3" spans="1:5" ht="11.25">
      <c r="A3" s="25" t="s">
        <v>40</v>
      </c>
      <c r="C3" s="1" t="s">
        <v>41</v>
      </c>
      <c r="E3" s="5"/>
    </row>
    <row r="4" spans="1:6" ht="11.25">
      <c r="A4" s="26" t="s">
        <v>2</v>
      </c>
      <c r="B4" s="20" t="s">
        <v>3</v>
      </c>
      <c r="C4" s="20" t="s">
        <v>4</v>
      </c>
      <c r="D4" s="21" t="s">
        <v>42</v>
      </c>
      <c r="E4" s="21" t="s">
        <v>43</v>
      </c>
      <c r="F4" s="21" t="s">
        <v>44</v>
      </c>
    </row>
    <row r="5" spans="1:6" ht="11.25">
      <c r="A5" s="25" t="s">
        <v>12</v>
      </c>
      <c r="B5" s="1" t="s">
        <v>13</v>
      </c>
      <c r="C5" s="1" t="s">
        <v>14</v>
      </c>
      <c r="D5" s="13">
        <v>0.011527777777777777</v>
      </c>
      <c r="E5" s="5">
        <v>100</v>
      </c>
      <c r="F5" s="22">
        <v>0</v>
      </c>
    </row>
    <row r="6" spans="1:6" ht="11.25">
      <c r="A6" s="25" t="s">
        <v>15</v>
      </c>
      <c r="B6" s="1" t="s">
        <v>21</v>
      </c>
      <c r="C6" s="1" t="s">
        <v>16</v>
      </c>
      <c r="D6" s="18">
        <v>0.012407407407407409</v>
      </c>
      <c r="E6" s="5">
        <f>SUM((D5/D6-1)*100+100)</f>
        <v>92.91044776119402</v>
      </c>
      <c r="F6" s="23">
        <f>SUM(D6-D5)</f>
        <v>0.0008796296296296312</v>
      </c>
    </row>
    <row r="7" spans="1:6" ht="11.25">
      <c r="A7" s="25" t="s">
        <v>17</v>
      </c>
      <c r="B7" s="1" t="s">
        <v>26</v>
      </c>
      <c r="C7" s="1" t="s">
        <v>27</v>
      </c>
      <c r="D7" s="13">
        <v>0.012592592592592593</v>
      </c>
      <c r="E7" s="5">
        <f>SUM((D5/D7-1)*100+100)</f>
        <v>91.54411764705883</v>
      </c>
      <c r="F7" s="23">
        <f>SUM(D7-D5)</f>
        <v>0.0010648148148148153</v>
      </c>
    </row>
    <row r="8" spans="1:6" ht="11.25">
      <c r="A8" s="25" t="s">
        <v>20</v>
      </c>
      <c r="B8" s="1" t="s">
        <v>18</v>
      </c>
      <c r="C8" s="1" t="s">
        <v>19</v>
      </c>
      <c r="D8" s="13">
        <v>0.013460648148148147</v>
      </c>
      <c r="E8" s="5">
        <f>SUM((D5/D8-1)*100+100)</f>
        <v>85.64058469475495</v>
      </c>
      <c r="F8" s="23">
        <f>SUM(D8-D5)</f>
        <v>0.0019328703703703695</v>
      </c>
    </row>
    <row r="9" spans="1:6" ht="11.25">
      <c r="A9" s="25" t="s">
        <v>22</v>
      </c>
      <c r="B9" s="1" t="s">
        <v>46</v>
      </c>
      <c r="C9" s="1" t="s">
        <v>14</v>
      </c>
      <c r="D9" s="18">
        <v>0.014351851851851852</v>
      </c>
      <c r="E9" s="5">
        <f>SUM((D5/D9-1)*100+100)</f>
        <v>80.32258064516128</v>
      </c>
      <c r="F9" s="22">
        <f>SUM(D9-D5)</f>
        <v>0.0028240740740740743</v>
      </c>
    </row>
    <row r="10" spans="1:6" ht="11.25">
      <c r="A10" s="25">
        <v>6</v>
      </c>
      <c r="B10" s="1" t="s">
        <v>31</v>
      </c>
      <c r="C10" s="1" t="s">
        <v>32</v>
      </c>
      <c r="D10" s="13">
        <v>0.015844907407407408</v>
      </c>
      <c r="E10" s="5">
        <f>SUM((D5/D10-1)*100+100)</f>
        <v>72.75383491599707</v>
      </c>
      <c r="F10" s="22">
        <f>SUM(D10-D5)</f>
        <v>0.004317129629629631</v>
      </c>
    </row>
    <row r="11" spans="1:6" ht="11.25">
      <c r="A11" s="25">
        <v>7</v>
      </c>
      <c r="B11" s="1" t="s">
        <v>47</v>
      </c>
      <c r="C11" s="1" t="s">
        <v>38</v>
      </c>
      <c r="D11" s="18">
        <v>0.016840277777777777</v>
      </c>
      <c r="E11" s="5">
        <f>SUM((D5/D11-1)*100+100)</f>
        <v>68.45360824742268</v>
      </c>
      <c r="F11" s="22">
        <f>SUM(D11-D5)</f>
        <v>0.0053124999999999995</v>
      </c>
    </row>
    <row r="12" spans="1:6" ht="11.25">
      <c r="A12" s="25">
        <v>8</v>
      </c>
      <c r="B12" s="1" t="s">
        <v>48</v>
      </c>
      <c r="C12" s="1" t="s">
        <v>49</v>
      </c>
      <c r="D12" s="13">
        <v>0.017372685185185185</v>
      </c>
      <c r="E12" s="5">
        <f>SUM((D5/D12-1)*100+100)</f>
        <v>66.35576282478347</v>
      </c>
      <c r="F12" s="22">
        <f>SUM(D12-D5)</f>
        <v>0.005844907407407408</v>
      </c>
    </row>
    <row r="13" spans="1:6" ht="11.25">
      <c r="A13" s="25" t="s">
        <v>28</v>
      </c>
      <c r="B13" s="1" t="s">
        <v>34</v>
      </c>
      <c r="C13" s="1" t="s">
        <v>35</v>
      </c>
      <c r="D13" s="13">
        <v>0.017777777777777778</v>
      </c>
      <c r="E13" s="5">
        <f>SUM((D5/D13-1)*100+100)</f>
        <v>64.84375</v>
      </c>
      <c r="F13" s="22">
        <f>SUM(D13-D5)</f>
        <v>0.00625</v>
      </c>
    </row>
    <row r="14" spans="1:6" ht="11.25">
      <c r="A14" s="25" t="s">
        <v>29</v>
      </c>
      <c r="B14" s="1" t="s">
        <v>37</v>
      </c>
      <c r="C14" s="1" t="s">
        <v>38</v>
      </c>
      <c r="D14" s="13">
        <v>0.02011574074074074</v>
      </c>
      <c r="E14" s="5">
        <f>SUM((D5/D14-1)*100+100)</f>
        <v>57.307249712313</v>
      </c>
      <c r="F14" s="22">
        <f>SUM(D14-D5)</f>
        <v>0.008587962962962962</v>
      </c>
    </row>
    <row r="15" spans="1:6" ht="11.25">
      <c r="A15" s="25" t="s">
        <v>30</v>
      </c>
      <c r="B15" s="1" t="s">
        <v>36</v>
      </c>
      <c r="C15" s="1" t="s">
        <v>39</v>
      </c>
      <c r="D15" s="18">
        <v>0.022361111111111113</v>
      </c>
      <c r="E15" s="5">
        <f>SUM((D5/D15-1)*100+100)</f>
        <v>51.5527950310559</v>
      </c>
      <c r="F15" s="22">
        <f>SUM(D15-D5)</f>
        <v>0.010833333333333335</v>
      </c>
    </row>
    <row r="16" spans="1:6" ht="11.25">
      <c r="A16" s="25" t="s">
        <v>33</v>
      </c>
      <c r="B16" s="1" t="s">
        <v>50</v>
      </c>
      <c r="C16" s="1" t="s">
        <v>51</v>
      </c>
      <c r="D16" s="13">
        <v>0.02988425925925926</v>
      </c>
      <c r="E16" s="5">
        <f>SUM((D5/D16-1)*100+100)</f>
        <v>38.574748257164984</v>
      </c>
      <c r="F16" s="22">
        <f>SUM(D16-D5)</f>
        <v>0.01835648148148148</v>
      </c>
    </row>
    <row r="17" spans="4:6" ht="11.25">
      <c r="D17" s="13"/>
      <c r="E17" s="5"/>
      <c r="F17" s="22"/>
    </row>
    <row r="18" spans="4:6" ht="11.25">
      <c r="D18" s="13"/>
      <c r="E18" s="5"/>
      <c r="F18" s="22"/>
    </row>
    <row r="19" spans="4:6" ht="11.25">
      <c r="D19" s="13"/>
      <c r="E19" s="5"/>
      <c r="F19" s="22"/>
    </row>
    <row r="20" spans="4:6" ht="11.25">
      <c r="D20" s="18"/>
      <c r="E20" s="5"/>
      <c r="F20" s="22"/>
    </row>
    <row r="21" spans="4:6" ht="11.25">
      <c r="D21" s="18"/>
      <c r="E21" s="5"/>
      <c r="F21" s="22"/>
    </row>
    <row r="22" spans="4:6" ht="11.25">
      <c r="D22" s="13"/>
      <c r="E22" s="5"/>
      <c r="F22" s="22"/>
    </row>
    <row r="23" spans="4:6" ht="11.25">
      <c r="D23" s="13"/>
      <c r="E23" s="5"/>
      <c r="F23" s="22"/>
    </row>
    <row r="24" spans="4:6" ht="11.25">
      <c r="D24" s="13"/>
      <c r="E24" s="5"/>
      <c r="F24" s="22"/>
    </row>
  </sheetData>
  <sheetProtection/>
  <printOptions/>
  <pageMargins left="0.79" right="0.79" top="0.98" bottom="0.98" header="0.49" footer="0.49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1" max="1" width="3.57421875" style="25" customWidth="1"/>
    <col min="2" max="2" width="11.8515625" style="1" customWidth="1"/>
    <col min="3" max="16384" width="9.140625" style="1" customWidth="1"/>
  </cols>
  <sheetData>
    <row r="1" spans="1:3" ht="33" customHeight="1">
      <c r="A1" s="24"/>
      <c r="B1" s="19"/>
      <c r="C1" s="19"/>
    </row>
    <row r="2" spans="2:5" ht="11.25">
      <c r="B2" s="3" t="s">
        <v>53</v>
      </c>
      <c r="C2" s="3"/>
      <c r="D2" s="3"/>
      <c r="E2" s="3"/>
    </row>
    <row r="3" spans="1:3" ht="11.25">
      <c r="A3" s="25" t="s">
        <v>40</v>
      </c>
      <c r="C3" s="1" t="s">
        <v>45</v>
      </c>
    </row>
    <row r="4" spans="1:6" ht="11.25">
      <c r="A4" s="26" t="s">
        <v>2</v>
      </c>
      <c r="B4" s="20" t="s">
        <v>3</v>
      </c>
      <c r="C4" s="20" t="s">
        <v>4</v>
      </c>
      <c r="D4" s="21" t="s">
        <v>42</v>
      </c>
      <c r="E4" s="21" t="s">
        <v>43</v>
      </c>
      <c r="F4" s="21" t="s">
        <v>44</v>
      </c>
    </row>
    <row r="5" spans="1:6" ht="11.25">
      <c r="A5" s="25" t="s">
        <v>12</v>
      </c>
      <c r="B5" s="1" t="s">
        <v>13</v>
      </c>
      <c r="C5" s="1" t="s">
        <v>14</v>
      </c>
      <c r="D5" s="13">
        <v>0.0036574074074074074</v>
      </c>
      <c r="E5" s="5">
        <v>100</v>
      </c>
      <c r="F5" s="22">
        <v>0</v>
      </c>
    </row>
    <row r="6" spans="1:6" ht="11.25">
      <c r="A6" s="25" t="s">
        <v>15</v>
      </c>
      <c r="B6" s="1" t="s">
        <v>46</v>
      </c>
      <c r="C6" s="1" t="s">
        <v>14</v>
      </c>
      <c r="D6" s="18">
        <v>0.0038425925925925923</v>
      </c>
      <c r="E6" s="5">
        <f>SUM((D5/D6-1)*100+100)</f>
        <v>95.18072289156628</v>
      </c>
      <c r="F6" s="23">
        <f>SUM(D6-D5)</f>
        <v>0.00018518518518518493</v>
      </c>
    </row>
    <row r="7" spans="1:6" ht="11.25">
      <c r="A7" s="25" t="s">
        <v>17</v>
      </c>
      <c r="B7" s="1" t="s">
        <v>18</v>
      </c>
      <c r="C7" s="1" t="s">
        <v>19</v>
      </c>
      <c r="D7" s="13">
        <v>0.003958333333333334</v>
      </c>
      <c r="E7" s="5">
        <f>SUM((D5/D7-1)*100+100)</f>
        <v>92.39766081871345</v>
      </c>
      <c r="F7" s="23">
        <f>SUM(D7-D5)</f>
        <v>0.0003009259259259263</v>
      </c>
    </row>
    <row r="8" spans="1:6" ht="11.25">
      <c r="A8" s="25" t="s">
        <v>20</v>
      </c>
      <c r="B8" s="1" t="s">
        <v>21</v>
      </c>
      <c r="C8" s="1" t="s">
        <v>16</v>
      </c>
      <c r="D8" s="13">
        <v>0.004016203703703703</v>
      </c>
      <c r="E8" s="5">
        <f>SUM((D5/D8-1)*100+100)</f>
        <v>91.06628242074929</v>
      </c>
      <c r="F8" s="23">
        <f>SUM(D8-D5)</f>
        <v>0.00035879629629629586</v>
      </c>
    </row>
    <row r="9" spans="1:6" ht="11.25">
      <c r="A9" s="25" t="s">
        <v>22</v>
      </c>
      <c r="B9" s="1" t="s">
        <v>31</v>
      </c>
      <c r="C9" s="1" t="s">
        <v>32</v>
      </c>
      <c r="D9" s="18">
        <v>0.004050925925925926</v>
      </c>
      <c r="E9" s="5">
        <f>SUM((D5/D9-1)*100+100)</f>
        <v>90.28571428571429</v>
      </c>
      <c r="F9" s="22">
        <f>SUM(D9-D5)</f>
        <v>0.0003935185185185183</v>
      </c>
    </row>
    <row r="10" spans="1:6" ht="11.25">
      <c r="A10" s="25">
        <v>6</v>
      </c>
      <c r="B10" s="1" t="s">
        <v>37</v>
      </c>
      <c r="C10" s="1" t="s">
        <v>38</v>
      </c>
      <c r="D10" s="13">
        <v>0.004340277777777778</v>
      </c>
      <c r="E10" s="5">
        <f>SUM((D5/D10-1)*100+100)</f>
        <v>84.26666666666667</v>
      </c>
      <c r="F10" s="22">
        <f>SUM(D10-D5)</f>
        <v>0.0006828703703703706</v>
      </c>
    </row>
    <row r="11" spans="1:6" ht="11.25">
      <c r="A11" s="25">
        <v>7</v>
      </c>
      <c r="B11" s="1" t="s">
        <v>26</v>
      </c>
      <c r="C11" s="1" t="s">
        <v>27</v>
      </c>
      <c r="D11" s="18">
        <v>0.004618055555555556</v>
      </c>
      <c r="E11" s="5">
        <f>SUM((D5/D11-1)*100+100)</f>
        <v>79.19799498746866</v>
      </c>
      <c r="F11" s="22">
        <f>SUM(D11-D5)</f>
        <v>0.0009606481481481484</v>
      </c>
    </row>
    <row r="12" spans="1:6" ht="11.25">
      <c r="A12" s="25">
        <v>8</v>
      </c>
      <c r="B12" s="1" t="s">
        <v>47</v>
      </c>
      <c r="C12" s="1" t="s">
        <v>38</v>
      </c>
      <c r="D12" s="13">
        <v>0.004791666666666667</v>
      </c>
      <c r="E12" s="5">
        <f>SUM((D5/D12-1)*100+100)</f>
        <v>76.32850241545893</v>
      </c>
      <c r="F12" s="22">
        <f>SUM(D12-D5)</f>
        <v>0.0011342592592592598</v>
      </c>
    </row>
    <row r="13" spans="1:6" ht="11.25">
      <c r="A13" s="25" t="s">
        <v>28</v>
      </c>
      <c r="B13" s="1" t="s">
        <v>36</v>
      </c>
      <c r="C13" s="1" t="s">
        <v>39</v>
      </c>
      <c r="D13" s="13">
        <v>0.0050347222222222225</v>
      </c>
      <c r="E13" s="5">
        <f>SUM((D5/D13-1)*100+100)</f>
        <v>72.64367816091954</v>
      </c>
      <c r="F13" s="22">
        <f>SUM(D13-D5)</f>
        <v>0.0013773148148148152</v>
      </c>
    </row>
    <row r="14" spans="1:6" ht="11.25">
      <c r="A14" s="25" t="s">
        <v>29</v>
      </c>
      <c r="B14" s="1" t="s">
        <v>34</v>
      </c>
      <c r="C14" s="1" t="s">
        <v>35</v>
      </c>
      <c r="D14" s="13">
        <v>0.005555555555555556</v>
      </c>
      <c r="E14" s="5">
        <f>SUM((D5/D14-1)*100+100)</f>
        <v>65.83333333333334</v>
      </c>
      <c r="F14" s="22">
        <f>SUM(D14-D5)</f>
        <v>0.0018981481481481484</v>
      </c>
    </row>
    <row r="15" spans="1:6" ht="11.25">
      <c r="A15" s="25" t="s">
        <v>30</v>
      </c>
      <c r="B15" s="1" t="s">
        <v>48</v>
      </c>
      <c r="C15" s="1" t="s">
        <v>49</v>
      </c>
      <c r="D15" s="18">
        <v>0.006203703703703704</v>
      </c>
      <c r="E15" s="5">
        <f>SUM((D5/D15-1)*100+100)</f>
        <v>58.95522388059701</v>
      </c>
      <c r="F15" s="22">
        <f>SUM(D15-D5)</f>
        <v>0.002546296296296297</v>
      </c>
    </row>
    <row r="16" spans="1:6" ht="11.25">
      <c r="A16" s="25" t="s">
        <v>33</v>
      </c>
      <c r="B16" s="1" t="s">
        <v>50</v>
      </c>
      <c r="C16" s="1" t="s">
        <v>51</v>
      </c>
      <c r="D16" s="13">
        <v>0.007581018518518518</v>
      </c>
      <c r="E16" s="5">
        <f>SUM((D5/D16-1)*100+100)</f>
        <v>48.244274809160316</v>
      </c>
      <c r="F16" s="22">
        <f>SUM(D16-D5)</f>
        <v>0.00392361111111111</v>
      </c>
    </row>
    <row r="17" spans="4:6" ht="11.25">
      <c r="D17" s="18"/>
      <c r="E17" s="5"/>
      <c r="F17" s="22"/>
    </row>
    <row r="18" spans="4:6" ht="11.25">
      <c r="D18" s="13"/>
      <c r="E18" s="5"/>
      <c r="F18" s="22"/>
    </row>
    <row r="19" spans="4:6" ht="11.25">
      <c r="D19" s="13"/>
      <c r="E19" s="5"/>
      <c r="F19" s="22"/>
    </row>
    <row r="20" spans="4:6" ht="11.25">
      <c r="D20" s="18"/>
      <c r="E20" s="5"/>
      <c r="F20" s="22"/>
    </row>
    <row r="21" spans="4:6" ht="11.25">
      <c r="D21" s="13"/>
      <c r="E21" s="5"/>
      <c r="F21" s="22"/>
    </row>
    <row r="22" spans="4:6" ht="11.25">
      <c r="D22" s="13"/>
      <c r="E22" s="5"/>
      <c r="F22" s="22"/>
    </row>
    <row r="23" spans="4:6" ht="11.25">
      <c r="D23" s="13"/>
      <c r="E23" s="5"/>
      <c r="F23" s="22"/>
    </row>
  </sheetData>
  <sheetProtection/>
  <printOptions/>
  <pageMargins left="0.79" right="0.79" top="0.98" bottom="0.98" header="0.49" footer="0.49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0" customWidth="1"/>
  </cols>
  <sheetData>
    <row r="1" spans="1:6" ht="18">
      <c r="A1" s="24"/>
      <c r="B1" s="19"/>
      <c r="C1" s="19"/>
      <c r="D1" s="1"/>
      <c r="E1" s="1"/>
      <c r="F1" s="1"/>
    </row>
    <row r="2" spans="1:6" ht="12.75">
      <c r="A2" s="25"/>
      <c r="B2" s="3" t="s">
        <v>68</v>
      </c>
      <c r="C2" s="3"/>
      <c r="D2" s="3"/>
      <c r="E2" s="1"/>
      <c r="F2" s="1"/>
    </row>
    <row r="3" spans="1:6" ht="12.75">
      <c r="A3" s="25" t="s">
        <v>40</v>
      </c>
      <c r="B3" s="1"/>
      <c r="C3" s="1"/>
      <c r="D3" s="1"/>
      <c r="E3" s="5"/>
      <c r="F3" s="1"/>
    </row>
    <row r="4" spans="1:6" ht="12.75">
      <c r="A4" s="26" t="s">
        <v>2</v>
      </c>
      <c r="B4" s="20" t="s">
        <v>3</v>
      </c>
      <c r="C4" s="20" t="s">
        <v>4</v>
      </c>
      <c r="D4" s="21" t="s">
        <v>42</v>
      </c>
      <c r="E4" s="21" t="s">
        <v>43</v>
      </c>
      <c r="F4" s="21" t="s">
        <v>44</v>
      </c>
    </row>
    <row r="5" spans="1:6" ht="12.75">
      <c r="A5" s="25" t="s">
        <v>12</v>
      </c>
      <c r="B5" s="1" t="s">
        <v>58</v>
      </c>
      <c r="C5" s="1" t="s">
        <v>59</v>
      </c>
      <c r="D5" s="13">
        <v>0.035659722222222225</v>
      </c>
      <c r="E5" s="5">
        <v>100</v>
      </c>
      <c r="F5" s="22">
        <v>0</v>
      </c>
    </row>
    <row r="6" spans="1:6" ht="12.75">
      <c r="A6" s="25" t="s">
        <v>15</v>
      </c>
      <c r="B6" s="1" t="s">
        <v>18</v>
      </c>
      <c r="C6" s="1" t="s">
        <v>19</v>
      </c>
      <c r="D6" s="18">
        <v>0.03613425925925926</v>
      </c>
      <c r="E6" s="5">
        <f>SUM((D5/D6-1)*100+100)</f>
        <v>98.6867392696989</v>
      </c>
      <c r="F6" s="23">
        <f>SUM(D6-D5)</f>
        <v>0.0004745370370370372</v>
      </c>
    </row>
    <row r="7" spans="1:6" ht="12.75">
      <c r="A7" s="25" t="s">
        <v>17</v>
      </c>
      <c r="B7" s="1" t="s">
        <v>60</v>
      </c>
      <c r="C7" s="1" t="s">
        <v>61</v>
      </c>
      <c r="D7" s="13">
        <v>0.03851851851851852</v>
      </c>
      <c r="E7" s="5">
        <f>SUM((D5/D7-1)*100+100)</f>
        <v>92.578125</v>
      </c>
      <c r="F7" s="23">
        <f>SUM(D7-D5)</f>
        <v>0.0028587962962962968</v>
      </c>
    </row>
    <row r="8" spans="1:6" ht="12.75">
      <c r="A8" s="25" t="s">
        <v>20</v>
      </c>
      <c r="B8" s="1" t="s">
        <v>62</v>
      </c>
      <c r="C8" s="1" t="s">
        <v>63</v>
      </c>
      <c r="D8" s="13">
        <v>0.03913194444444445</v>
      </c>
      <c r="E8" s="5">
        <f>SUM((D5/D8-1)*100+100)</f>
        <v>91.12688553682342</v>
      </c>
      <c r="F8" s="23">
        <f>SUM(D8-D5)</f>
        <v>0.0034722222222222238</v>
      </c>
    </row>
    <row r="9" spans="1:6" ht="12.75">
      <c r="A9" s="25" t="s">
        <v>22</v>
      </c>
      <c r="B9" s="1" t="s">
        <v>64</v>
      </c>
      <c r="C9" s="1" t="s">
        <v>65</v>
      </c>
      <c r="D9" s="18">
        <v>0.04100694444444444</v>
      </c>
      <c r="E9" s="5">
        <f>SUM((D5/D9-1)*100+100)</f>
        <v>86.96020321761219</v>
      </c>
      <c r="F9" s="22">
        <f>SUM(D9-D5)</f>
        <v>0.0053472222222222185</v>
      </c>
    </row>
    <row r="10" spans="1:6" ht="12.75">
      <c r="A10" s="25">
        <v>6</v>
      </c>
      <c r="B10" s="1" t="s">
        <v>31</v>
      </c>
      <c r="C10" s="1" t="s">
        <v>32</v>
      </c>
      <c r="D10" s="13">
        <v>0.04325231481481481</v>
      </c>
      <c r="E10" s="5">
        <f>SUM((D5/D10-1)*100+100)</f>
        <v>82.44581214878247</v>
      </c>
      <c r="F10" s="22">
        <f>SUM(D10-D5)</f>
        <v>0.007592592592592588</v>
      </c>
    </row>
    <row r="11" spans="1:6" ht="12.75">
      <c r="A11" s="25">
        <v>7</v>
      </c>
      <c r="B11" s="1" t="s">
        <v>36</v>
      </c>
      <c r="C11" s="1" t="s">
        <v>66</v>
      </c>
      <c r="D11" s="18">
        <v>0.043738425925925924</v>
      </c>
      <c r="E11" s="5">
        <f>SUM((D5/D11-1)*100+100)</f>
        <v>81.52950516009527</v>
      </c>
      <c r="F11" s="22">
        <f>SUM(D11-D5)</f>
        <v>0.008078703703703699</v>
      </c>
    </row>
    <row r="12" spans="1:6" ht="12.75">
      <c r="A12" s="25">
        <v>8</v>
      </c>
      <c r="B12" s="1" t="s">
        <v>37</v>
      </c>
      <c r="C12" s="1" t="s">
        <v>38</v>
      </c>
      <c r="D12" s="13">
        <v>0.046898148148148154</v>
      </c>
      <c r="E12" s="5">
        <f>SUM((D5/D12-1)*100+100)</f>
        <v>76.03652517275418</v>
      </c>
      <c r="F12" s="22">
        <f>SUM(D12-D5)</f>
        <v>0.01123842592592593</v>
      </c>
    </row>
    <row r="13" spans="1:6" ht="12.75">
      <c r="A13" s="25" t="s">
        <v>28</v>
      </c>
      <c r="B13" s="1" t="s">
        <v>36</v>
      </c>
      <c r="C13" s="1" t="s">
        <v>39</v>
      </c>
      <c r="D13" s="13">
        <v>0.04748842592592593</v>
      </c>
      <c r="E13" s="5">
        <f>SUM((D5/D13-1)*100+100)</f>
        <v>75.09139653911772</v>
      </c>
      <c r="F13" s="22">
        <f>SUM(D13-D5)</f>
        <v>0.011828703703703702</v>
      </c>
    </row>
    <row r="14" spans="1:6" ht="12.75">
      <c r="A14" s="25" t="s">
        <v>29</v>
      </c>
      <c r="B14" s="1" t="s">
        <v>67</v>
      </c>
      <c r="C14" s="1" t="s">
        <v>49</v>
      </c>
      <c r="D14" s="13">
        <v>0.049039351851851855</v>
      </c>
      <c r="E14" s="5">
        <f>SUM((D5/D14-1)*100+100)</f>
        <v>72.7165447250413</v>
      </c>
      <c r="F14" s="22">
        <f>SUM(D14-D5)</f>
        <v>0.01337962962962963</v>
      </c>
    </row>
    <row r="15" spans="1:6" ht="12.75">
      <c r="A15" s="25" t="s">
        <v>30</v>
      </c>
      <c r="B15" s="1" t="s">
        <v>50</v>
      </c>
      <c r="C15" s="1" t="s">
        <v>51</v>
      </c>
      <c r="D15" s="18">
        <v>0.062488425925925926</v>
      </c>
      <c r="E15" s="5">
        <f>SUM((D5/D15-1)*100+100)</f>
        <v>57.06612335617708</v>
      </c>
      <c r="F15" s="22">
        <f>SUM(D15-D5)</f>
        <v>0.026828703703703702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7109375" style="0" customWidth="1"/>
  </cols>
  <sheetData>
    <row r="1" spans="1:6" ht="18">
      <c r="A1" s="24"/>
      <c r="B1" s="19"/>
      <c r="C1" s="19"/>
      <c r="D1" s="1"/>
      <c r="E1" s="1"/>
      <c r="F1" s="1"/>
    </row>
    <row r="2" spans="1:6" ht="12.75">
      <c r="A2" s="25"/>
      <c r="B2" s="3" t="s">
        <v>76</v>
      </c>
      <c r="C2" s="3"/>
      <c r="D2" s="3"/>
      <c r="E2" s="1"/>
      <c r="F2" s="1"/>
    </row>
    <row r="3" spans="1:6" ht="12.75">
      <c r="A3" s="25" t="s">
        <v>40</v>
      </c>
      <c r="B3" s="1"/>
      <c r="C3" s="1"/>
      <c r="D3" s="1"/>
      <c r="E3" s="5"/>
      <c r="F3" s="1"/>
    </row>
    <row r="4" spans="1:6" ht="12.75">
      <c r="A4" s="26" t="s">
        <v>2</v>
      </c>
      <c r="B4" s="20" t="s">
        <v>3</v>
      </c>
      <c r="C4" s="20" t="s">
        <v>4</v>
      </c>
      <c r="D4" s="21" t="s">
        <v>42</v>
      </c>
      <c r="E4" s="21" t="s">
        <v>43</v>
      </c>
      <c r="F4" s="21" t="s">
        <v>44</v>
      </c>
    </row>
    <row r="5" spans="1:6" ht="12.75">
      <c r="A5" s="25" t="s">
        <v>12</v>
      </c>
      <c r="B5" s="1" t="s">
        <v>77</v>
      </c>
      <c r="C5" s="1" t="s">
        <v>14</v>
      </c>
      <c r="D5" s="13">
        <v>0.028310185185185185</v>
      </c>
      <c r="E5" s="5">
        <v>100</v>
      </c>
      <c r="F5" s="22">
        <v>0</v>
      </c>
    </row>
    <row r="6" spans="1:6" ht="12.75">
      <c r="A6" s="25" t="s">
        <v>15</v>
      </c>
      <c r="B6" s="1" t="s">
        <v>58</v>
      </c>
      <c r="C6" s="1" t="s">
        <v>59</v>
      </c>
      <c r="D6" s="18">
        <v>0.030694444444444444</v>
      </c>
      <c r="E6" s="5">
        <f>SUM((D5/D6-1)*100+100)</f>
        <v>92.23227752639517</v>
      </c>
      <c r="F6" s="23">
        <f>SUM(D6-D5)</f>
        <v>0.0023842592592592596</v>
      </c>
    </row>
    <row r="7" spans="1:6" ht="12.75">
      <c r="A7" s="25" t="s">
        <v>17</v>
      </c>
      <c r="B7" s="1" t="s">
        <v>18</v>
      </c>
      <c r="C7" s="1" t="s">
        <v>19</v>
      </c>
      <c r="D7" s="13">
        <v>0.0319212962962963</v>
      </c>
      <c r="E7" s="5">
        <f>SUM((D5/D7-1)*100+100)</f>
        <v>88.68745467730238</v>
      </c>
      <c r="F7" s="23">
        <f>SUM(D7-D5)</f>
        <v>0.003611111111111117</v>
      </c>
    </row>
    <row r="8" spans="1:6" ht="12.75">
      <c r="A8" s="25" t="s">
        <v>20</v>
      </c>
      <c r="B8" s="1" t="s">
        <v>60</v>
      </c>
      <c r="C8" s="1" t="s">
        <v>61</v>
      </c>
      <c r="D8" s="13">
        <v>0.03517361111111111</v>
      </c>
      <c r="E8" s="5">
        <f>SUM((D5/D8-1)*100+100)</f>
        <v>80.48700230338927</v>
      </c>
      <c r="F8" s="23">
        <f>SUM(D8-D5)</f>
        <v>0.006863425925925922</v>
      </c>
    </row>
    <row r="9" spans="1:6" ht="12.75">
      <c r="A9" s="25" t="s">
        <v>22</v>
      </c>
      <c r="B9" s="1" t="s">
        <v>62</v>
      </c>
      <c r="C9" s="1" t="s">
        <v>63</v>
      </c>
      <c r="D9" s="18">
        <v>0.03539351851851852</v>
      </c>
      <c r="E9" s="5">
        <f>SUM((D5/D9-1)*100+100)</f>
        <v>79.98691955526488</v>
      </c>
      <c r="F9" s="22">
        <f>SUM(D9-D5)</f>
        <v>0.007083333333333334</v>
      </c>
    </row>
    <row r="10" spans="1:6" ht="12.75">
      <c r="A10" s="25">
        <v>6</v>
      </c>
      <c r="B10" s="1" t="s">
        <v>64</v>
      </c>
      <c r="C10" s="1" t="s">
        <v>65</v>
      </c>
      <c r="D10" s="13">
        <v>0.03738425925925926</v>
      </c>
      <c r="E10" s="5">
        <f>SUM((D5/D10-1)*100+100)</f>
        <v>75.72755417956657</v>
      </c>
      <c r="F10" s="22">
        <f>SUM(D10-D5)</f>
        <v>0.009074074074074078</v>
      </c>
    </row>
    <row r="11" spans="1:6" ht="12.75">
      <c r="A11" s="25">
        <v>7</v>
      </c>
      <c r="B11" s="1" t="s">
        <v>34</v>
      </c>
      <c r="C11" s="1" t="s">
        <v>35</v>
      </c>
      <c r="D11" s="18">
        <v>0.04288194444444444</v>
      </c>
      <c r="E11" s="5">
        <f>SUM((D5/D11-1)*100+100)</f>
        <v>66.01889338731445</v>
      </c>
      <c r="F11" s="22">
        <f>SUM(D11-D5)</f>
        <v>0.014571759259259253</v>
      </c>
    </row>
    <row r="12" spans="1:6" ht="12.75">
      <c r="A12" s="25">
        <v>8</v>
      </c>
      <c r="B12" s="1" t="s">
        <v>37</v>
      </c>
      <c r="C12" s="1" t="s">
        <v>38</v>
      </c>
      <c r="D12" s="13">
        <v>0.04340277777777778</v>
      </c>
      <c r="E12" s="5">
        <f>SUM((D5/D12-1)*100+100)</f>
        <v>65.22666666666666</v>
      </c>
      <c r="F12" s="22">
        <f>SUM(D12-D5)</f>
        <v>0.015092592592592598</v>
      </c>
    </row>
    <row r="13" spans="1:6" ht="12.75">
      <c r="A13" s="25" t="s">
        <v>28</v>
      </c>
      <c r="B13" s="1" t="s">
        <v>36</v>
      </c>
      <c r="C13" s="1" t="s">
        <v>39</v>
      </c>
      <c r="D13" s="13">
        <v>0.04476851851851852</v>
      </c>
      <c r="E13" s="5">
        <f>SUM((D5/D13-1)*100+100)</f>
        <v>63.23681489141675</v>
      </c>
      <c r="F13" s="22">
        <f>SUM(D13-D5)</f>
        <v>0.016458333333333335</v>
      </c>
    </row>
    <row r="14" spans="1:6" ht="12.75">
      <c r="A14" s="25" t="s">
        <v>29</v>
      </c>
      <c r="B14" s="1" t="s">
        <v>50</v>
      </c>
      <c r="C14" s="1" t="s">
        <v>51</v>
      </c>
      <c r="D14" s="13">
        <v>0.06015046296296297</v>
      </c>
      <c r="E14" s="5">
        <f>SUM((D5/D14-1)*100+100)</f>
        <v>47.065614777756394</v>
      </c>
      <c r="F14" s="22">
        <f>SUM(D14-D5)</f>
        <v>0.03184027777777779</v>
      </c>
    </row>
    <row r="15" spans="1:6" ht="12.75">
      <c r="A15" s="25" t="s">
        <v>30</v>
      </c>
      <c r="B15" s="1" t="s">
        <v>21</v>
      </c>
      <c r="C15" s="1" t="s">
        <v>32</v>
      </c>
      <c r="D15" s="18" t="s">
        <v>78</v>
      </c>
      <c r="E15" s="5"/>
      <c r="F15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0" customWidth="1"/>
  </cols>
  <sheetData>
    <row r="1" spans="1:6" ht="18">
      <c r="A1" s="24"/>
      <c r="B1" s="19"/>
      <c r="C1" s="19"/>
      <c r="D1" s="1"/>
      <c r="E1" s="1"/>
      <c r="F1" s="1"/>
    </row>
    <row r="2" spans="1:6" ht="12.75">
      <c r="A2" s="25"/>
      <c r="B2" s="3" t="s">
        <v>79</v>
      </c>
      <c r="C2" s="3"/>
      <c r="D2" s="3"/>
      <c r="E2" s="1"/>
      <c r="F2" s="1"/>
    </row>
    <row r="3" spans="1:6" ht="12.75">
      <c r="A3" s="25" t="s">
        <v>40</v>
      </c>
      <c r="B3" s="1"/>
      <c r="C3" s="1"/>
      <c r="D3" s="1"/>
      <c r="E3" s="5"/>
      <c r="F3" s="1"/>
    </row>
    <row r="4" spans="1:6" ht="12.75">
      <c r="A4" s="26" t="s">
        <v>2</v>
      </c>
      <c r="B4" s="20" t="s">
        <v>3</v>
      </c>
      <c r="C4" s="20" t="s">
        <v>4</v>
      </c>
      <c r="D4" s="21" t="s">
        <v>42</v>
      </c>
      <c r="E4" s="21" t="s">
        <v>43</v>
      </c>
      <c r="F4" s="21" t="s">
        <v>44</v>
      </c>
    </row>
    <row r="5" spans="1:6" ht="12.75">
      <c r="A5" s="25" t="s">
        <v>12</v>
      </c>
      <c r="B5" s="1" t="s">
        <v>80</v>
      </c>
      <c r="C5" s="1" t="s">
        <v>81</v>
      </c>
      <c r="D5" s="13">
        <v>0.031331018518518515</v>
      </c>
      <c r="E5" s="5">
        <v>100</v>
      </c>
      <c r="F5" s="22">
        <v>0</v>
      </c>
    </row>
    <row r="6" spans="1:6" ht="12.75">
      <c r="A6" s="25" t="s">
        <v>15</v>
      </c>
      <c r="B6" s="1" t="s">
        <v>77</v>
      </c>
      <c r="C6" s="1" t="s">
        <v>14</v>
      </c>
      <c r="D6" s="18">
        <v>0.03159722222222222</v>
      </c>
      <c r="E6" s="5">
        <f>SUM((D5/D6-1)*100+100)</f>
        <v>99.15750915750915</v>
      </c>
      <c r="F6" s="23">
        <f>SUM(D6-D5)</f>
        <v>0.000266203703703706</v>
      </c>
    </row>
    <row r="7" spans="1:6" ht="12.75">
      <c r="A7" s="25" t="s">
        <v>17</v>
      </c>
      <c r="B7" s="1" t="s">
        <v>82</v>
      </c>
      <c r="C7" s="1" t="s">
        <v>83</v>
      </c>
      <c r="D7" s="13">
        <v>0.03310185185185185</v>
      </c>
      <c r="E7" s="5">
        <f>SUM((D5/D7-1)*100+100)</f>
        <v>94.65034965034965</v>
      </c>
      <c r="F7" s="23">
        <f>SUM(D7-D5)</f>
        <v>0.0017708333333333326</v>
      </c>
    </row>
    <row r="8" spans="1:6" ht="12.75">
      <c r="A8" s="25" t="s">
        <v>20</v>
      </c>
      <c r="B8" s="1" t="s">
        <v>84</v>
      </c>
      <c r="C8" s="1" t="s">
        <v>27</v>
      </c>
      <c r="D8" s="13">
        <v>0.033171296296296296</v>
      </c>
      <c r="E8" s="5">
        <f>SUM((D5/D8-1)*100+100)</f>
        <v>94.45219818562455</v>
      </c>
      <c r="F8" s="23">
        <f>SUM(D8-D5)</f>
        <v>0.001840277777777781</v>
      </c>
    </row>
    <row r="9" spans="1:6" ht="12.75">
      <c r="A9" s="25" t="s">
        <v>22</v>
      </c>
      <c r="B9" s="1" t="s">
        <v>69</v>
      </c>
      <c r="C9" s="1" t="s">
        <v>59</v>
      </c>
      <c r="D9" s="18">
        <v>0.033310185185185186</v>
      </c>
      <c r="E9" s="5">
        <f>SUM((D5/D9-1)*100+100)</f>
        <v>94.05837387074357</v>
      </c>
      <c r="F9" s="22">
        <f>SUM(D9-D5)</f>
        <v>0.0019791666666666707</v>
      </c>
    </row>
    <row r="10" spans="1:6" ht="12.75">
      <c r="A10" s="25">
        <v>6</v>
      </c>
      <c r="B10" s="1" t="s">
        <v>21</v>
      </c>
      <c r="C10" s="1" t="s">
        <v>16</v>
      </c>
      <c r="D10" s="13">
        <v>0.03335648148148148</v>
      </c>
      <c r="E10" s="5">
        <f>SUM((D5/D10-1)*100+100)</f>
        <v>93.92782789729354</v>
      </c>
      <c r="F10" s="22">
        <f>SUM(D10-D5)</f>
        <v>0.002025462962962965</v>
      </c>
    </row>
    <row r="11" spans="1:6" ht="12.75">
      <c r="A11" s="25">
        <v>7</v>
      </c>
      <c r="B11" s="1" t="s">
        <v>85</v>
      </c>
      <c r="C11" s="1" t="s">
        <v>16</v>
      </c>
      <c r="D11" s="18">
        <v>0.03387731481481481</v>
      </c>
      <c r="E11" s="5">
        <f>SUM((D5/D11-1)*100+100)</f>
        <v>92.48377177997949</v>
      </c>
      <c r="F11" s="22">
        <f>SUM(D11-D5)</f>
        <v>0.0025462962962962965</v>
      </c>
    </row>
    <row r="12" spans="1:6" ht="12.75">
      <c r="A12" s="25">
        <v>8</v>
      </c>
      <c r="B12" s="1" t="s">
        <v>46</v>
      </c>
      <c r="C12" s="1" t="s">
        <v>14</v>
      </c>
      <c r="D12" s="13">
        <v>0.03516203703703704</v>
      </c>
      <c r="E12" s="5">
        <f>SUM((D5/D12-1)*100+100)</f>
        <v>89.10467412771558</v>
      </c>
      <c r="F12" s="22">
        <f>SUM(D12-D5)</f>
        <v>0.0038310185185185253</v>
      </c>
    </row>
    <row r="13" spans="1:6" ht="12.75">
      <c r="A13" s="25" t="s">
        <v>28</v>
      </c>
      <c r="B13" s="1" t="s">
        <v>60</v>
      </c>
      <c r="C13" s="1" t="s">
        <v>61</v>
      </c>
      <c r="D13" s="13">
        <v>0.03888888888888889</v>
      </c>
      <c r="E13" s="5">
        <f>SUM((D5/D13-1)*100+100)</f>
        <v>80.56547619047618</v>
      </c>
      <c r="F13" s="22">
        <f>SUM(D13-D5)</f>
        <v>0.0075578703703703745</v>
      </c>
    </row>
    <row r="14" spans="1:6" ht="12.75">
      <c r="A14" s="25" t="s">
        <v>29</v>
      </c>
      <c r="B14" s="1" t="s">
        <v>18</v>
      </c>
      <c r="C14" s="1" t="s">
        <v>19</v>
      </c>
      <c r="D14" s="13">
        <v>0.03944444444444444</v>
      </c>
      <c r="E14" s="5">
        <f>SUM((D5/D14-1)*100+100)</f>
        <v>79.43075117370891</v>
      </c>
      <c r="F14" s="22">
        <f>SUM(D14-D5)</f>
        <v>0.008113425925925927</v>
      </c>
    </row>
    <row r="15" spans="1:6" ht="12.75">
      <c r="A15" s="25" t="s">
        <v>30</v>
      </c>
      <c r="B15" s="1" t="s">
        <v>64</v>
      </c>
      <c r="C15" s="1" t="s">
        <v>65</v>
      </c>
      <c r="D15" s="13">
        <v>0.03958333333333333</v>
      </c>
      <c r="E15" s="5">
        <f>SUM((D5/D15-1)*100+100)</f>
        <v>79.15204678362574</v>
      </c>
      <c r="F15" s="22">
        <f>SUM(D15-D5)</f>
        <v>0.008252314814814816</v>
      </c>
    </row>
    <row r="16" spans="1:6" ht="12.75">
      <c r="A16" s="25">
        <v>12</v>
      </c>
      <c r="B16" s="1" t="s">
        <v>62</v>
      </c>
      <c r="C16" s="1" t="s">
        <v>86</v>
      </c>
      <c r="D16" s="13">
        <v>0.04237268518518519</v>
      </c>
      <c r="E16" s="5">
        <f>SUM((D5/D16-1)*100+100)</f>
        <v>73.94154602567603</v>
      </c>
      <c r="F16" s="22">
        <f>SUM(D16-D5)</f>
        <v>0.011041666666666672</v>
      </c>
    </row>
    <row r="17" spans="1:6" ht="12.75">
      <c r="A17" s="25">
        <v>13</v>
      </c>
      <c r="B17" s="1" t="s">
        <v>21</v>
      </c>
      <c r="C17" s="1" t="s">
        <v>32</v>
      </c>
      <c r="D17" s="13">
        <v>0.045162037037037035</v>
      </c>
      <c r="E17" s="5">
        <f>SUM((D5/D17-1)*100+100)</f>
        <v>69.37467965146078</v>
      </c>
      <c r="F17" s="22">
        <f>SUM(D17-D5)</f>
        <v>0.01383101851851852</v>
      </c>
    </row>
    <row r="18" spans="1:6" ht="12.75">
      <c r="A18" s="25">
        <v>14</v>
      </c>
      <c r="B18" s="1" t="s">
        <v>36</v>
      </c>
      <c r="C18" s="1" t="s">
        <v>66</v>
      </c>
      <c r="D18" s="13">
        <v>0.045335648148148146</v>
      </c>
      <c r="E18" s="5">
        <f>SUM((D5/D18-1)*100+100)</f>
        <v>69.10901199897881</v>
      </c>
      <c r="F18" s="22">
        <f>SUM(D18-D5)</f>
        <v>0.01400462962962963</v>
      </c>
    </row>
    <row r="19" spans="1:6" ht="12.75">
      <c r="A19" s="25">
        <v>15</v>
      </c>
      <c r="B19" s="1" t="s">
        <v>34</v>
      </c>
      <c r="C19" s="1" t="s">
        <v>35</v>
      </c>
      <c r="D19" s="13">
        <v>0.05077546296296296</v>
      </c>
      <c r="E19" s="5">
        <f>SUM((D5/D19-1)*100+100)</f>
        <v>61.70503761112377</v>
      </c>
      <c r="F19" s="22">
        <f>SUM(D19-D5)</f>
        <v>0.019444444444444445</v>
      </c>
    </row>
    <row r="20" spans="1:6" ht="12.75">
      <c r="A20" s="25">
        <v>16</v>
      </c>
      <c r="B20" s="1" t="s">
        <v>36</v>
      </c>
      <c r="C20" s="1" t="s">
        <v>39</v>
      </c>
      <c r="D20" s="13">
        <v>0.0518287037037037</v>
      </c>
      <c r="E20" s="5">
        <f>SUM((D5/D20-1)*100+100)</f>
        <v>60.45109423849932</v>
      </c>
      <c r="F20" s="22">
        <f>SUM(D20-D5)</f>
        <v>0.020497685185185188</v>
      </c>
    </row>
    <row r="21" spans="1:6" ht="12.75">
      <c r="A21" s="25">
        <v>17</v>
      </c>
      <c r="B21" s="1" t="s">
        <v>37</v>
      </c>
      <c r="C21" s="1" t="s">
        <v>38</v>
      </c>
      <c r="D21" s="13">
        <v>0.05310185185185185</v>
      </c>
      <c r="E21" s="5">
        <f>SUM((D5/D21-1)*100+100)</f>
        <v>59.001743679163035</v>
      </c>
      <c r="F21" s="22">
        <f>SUM(D21-D5)</f>
        <v>0.021770833333333336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>
    <row r="1" spans="1:6" ht="18">
      <c r="A1" s="24"/>
      <c r="B1" s="19"/>
      <c r="C1" s="19"/>
      <c r="D1" s="1"/>
      <c r="E1" s="1"/>
      <c r="F1" s="1"/>
    </row>
    <row r="2" spans="1:6" ht="12.75">
      <c r="A2" s="25"/>
      <c r="B2" s="3" t="s">
        <v>92</v>
      </c>
      <c r="C2" s="3"/>
      <c r="D2" s="3"/>
      <c r="E2" s="1"/>
      <c r="F2" s="1"/>
    </row>
    <row r="3" spans="1:6" ht="12.75">
      <c r="A3" s="25" t="s">
        <v>40</v>
      </c>
      <c r="B3" s="1"/>
      <c r="C3" s="1"/>
      <c r="D3" s="1"/>
      <c r="E3" s="5"/>
      <c r="F3" s="1"/>
    </row>
    <row r="4" spans="1:6" ht="12.75">
      <c r="A4" s="26" t="s">
        <v>2</v>
      </c>
      <c r="B4" s="20" t="s">
        <v>3</v>
      </c>
      <c r="C4" s="20" t="s">
        <v>4</v>
      </c>
      <c r="D4" s="21" t="s">
        <v>42</v>
      </c>
      <c r="E4" s="21" t="s">
        <v>43</v>
      </c>
      <c r="F4" s="21" t="s">
        <v>44</v>
      </c>
    </row>
    <row r="5" spans="1:6" ht="12.75">
      <c r="A5" s="25" t="s">
        <v>12</v>
      </c>
      <c r="B5" s="1" t="s">
        <v>77</v>
      </c>
      <c r="C5" s="1" t="s">
        <v>14</v>
      </c>
      <c r="D5" s="13">
        <v>0.030219907407407407</v>
      </c>
      <c r="E5" s="5">
        <v>100</v>
      </c>
      <c r="F5" s="22">
        <v>0</v>
      </c>
    </row>
    <row r="6" spans="1:6" ht="12.75">
      <c r="A6" s="25" t="s">
        <v>15</v>
      </c>
      <c r="B6" s="1" t="s">
        <v>69</v>
      </c>
      <c r="C6" s="1" t="s">
        <v>59</v>
      </c>
      <c r="D6" s="18">
        <v>0.03140046296296296</v>
      </c>
      <c r="E6" s="5">
        <f>SUM((D5/D6-1)*100+100)</f>
        <v>96.24032436417251</v>
      </c>
      <c r="F6" s="23">
        <f>SUM(D6-D5)</f>
        <v>0.0011805555555555562</v>
      </c>
    </row>
    <row r="7" spans="1:6" ht="12.75">
      <c r="A7" s="25" t="s">
        <v>17</v>
      </c>
      <c r="B7" s="1" t="s">
        <v>18</v>
      </c>
      <c r="C7" s="1" t="s">
        <v>19</v>
      </c>
      <c r="D7" s="13">
        <v>0.03435185185185185</v>
      </c>
      <c r="E7" s="5">
        <f>SUM((D5/D7-1)*100+100)</f>
        <v>87.97169811320755</v>
      </c>
      <c r="F7" s="23">
        <f>SUM(D7-D5)</f>
        <v>0.0041319444444444416</v>
      </c>
    </row>
    <row r="8" spans="1:6" ht="12.75">
      <c r="A8" s="25" t="s">
        <v>20</v>
      </c>
      <c r="B8" s="1" t="s">
        <v>62</v>
      </c>
      <c r="C8" s="1" t="s">
        <v>86</v>
      </c>
      <c r="D8" s="13">
        <v>0.037627314814814815</v>
      </c>
      <c r="E8" s="5">
        <f>SUM((D5/D8-1)*100+100)</f>
        <v>80.31374961550291</v>
      </c>
      <c r="F8" s="23">
        <f>SUM(D8-D5)</f>
        <v>0.007407407407407408</v>
      </c>
    </row>
    <row r="9" spans="1:6" ht="12.75">
      <c r="A9" s="25" t="s">
        <v>22</v>
      </c>
      <c r="B9" s="1" t="s">
        <v>21</v>
      </c>
      <c r="C9" s="1" t="s">
        <v>32</v>
      </c>
      <c r="D9" s="18">
        <v>0.041180555555555554</v>
      </c>
      <c r="E9" s="5">
        <f>SUM((D5/D9-1)*100+100)</f>
        <v>73.38392355255762</v>
      </c>
      <c r="F9" s="22">
        <f>SUM(D9-D5)</f>
        <v>0.010960648148148146</v>
      </c>
    </row>
    <row r="10" spans="1:6" ht="12.75">
      <c r="A10" s="25">
        <v>6</v>
      </c>
      <c r="B10" s="1" t="s">
        <v>34</v>
      </c>
      <c r="C10" s="1" t="s">
        <v>35</v>
      </c>
      <c r="D10" s="13">
        <v>0.04134259259259259</v>
      </c>
      <c r="E10" s="5">
        <f>SUM((D5/D10-1)*100+100)</f>
        <v>73.09630459126541</v>
      </c>
      <c r="F10" s="22">
        <f>SUM(D10-D5)</f>
        <v>0.011122685185185183</v>
      </c>
    </row>
    <row r="11" spans="1:6" ht="12.75">
      <c r="A11" s="25">
        <v>7</v>
      </c>
      <c r="B11" s="1" t="s">
        <v>36</v>
      </c>
      <c r="C11" s="1" t="s">
        <v>39</v>
      </c>
      <c r="D11" s="18">
        <v>0.041574074074074076</v>
      </c>
      <c r="E11" s="5">
        <f>SUM((D5/D11-1)*100+100)</f>
        <v>72.68930957683742</v>
      </c>
      <c r="F11" s="22">
        <f>SUM(D11-D5)</f>
        <v>0.011354166666666669</v>
      </c>
    </row>
    <row r="12" spans="1:6" ht="12.75">
      <c r="A12" s="25">
        <v>8</v>
      </c>
      <c r="B12" s="1" t="s">
        <v>37</v>
      </c>
      <c r="C12" s="1" t="s">
        <v>38</v>
      </c>
      <c r="D12" s="13">
        <v>0.04241898148148148</v>
      </c>
      <c r="E12" s="5">
        <f>SUM((D5/D12-1)*100+100)</f>
        <v>71.24147339699863</v>
      </c>
      <c r="F12" s="22">
        <f>SUM(D12-D5)</f>
        <v>0.012199074074074074</v>
      </c>
    </row>
    <row r="13" spans="1:6" ht="12.75">
      <c r="A13" s="25" t="s">
        <v>28</v>
      </c>
      <c r="B13" s="1" t="s">
        <v>50</v>
      </c>
      <c r="C13" s="1" t="s">
        <v>51</v>
      </c>
      <c r="D13" s="13">
        <v>0.05174768518518519</v>
      </c>
      <c r="E13" s="5">
        <f>SUM((D5/D13-1)*100+100)</f>
        <v>58.398568552896435</v>
      </c>
      <c r="F13" s="22">
        <f>SUM(D13-D5)</f>
        <v>0.02152777777777778</v>
      </c>
    </row>
    <row r="14" spans="1:6" ht="12.75">
      <c r="A14" s="25"/>
      <c r="B14" s="1"/>
      <c r="C14" s="1"/>
      <c r="D14" s="13"/>
      <c r="E14" s="5"/>
      <c r="F14" s="22"/>
    </row>
    <row r="15" spans="1:6" ht="12.75">
      <c r="A15" s="25"/>
      <c r="B15" s="1"/>
      <c r="C15" s="1"/>
      <c r="D15" s="13"/>
      <c r="E15" s="5"/>
      <c r="F15" s="22"/>
    </row>
    <row r="16" spans="1:6" ht="12.75">
      <c r="A16" s="25"/>
      <c r="B16" s="1"/>
      <c r="C16" s="1"/>
      <c r="D16" s="13"/>
      <c r="E16" s="5"/>
      <c r="F16" s="22"/>
    </row>
    <row r="17" spans="1:6" ht="12.75">
      <c r="A17" s="25"/>
      <c r="B17" s="1"/>
      <c r="C17" s="1"/>
      <c r="D17" s="13"/>
      <c r="E17" s="5"/>
      <c r="F17" s="22"/>
    </row>
    <row r="18" spans="1:6" ht="12.75">
      <c r="A18" s="25"/>
      <c r="B18" s="1"/>
      <c r="C18" s="1"/>
      <c r="D18" s="13"/>
      <c r="E18" s="5"/>
      <c r="F18" s="22"/>
    </row>
    <row r="19" spans="1:6" ht="12.75">
      <c r="A19" s="25"/>
      <c r="B19" s="1"/>
      <c r="C19" s="1"/>
      <c r="D19" s="13"/>
      <c r="E19" s="5"/>
      <c r="F19" s="22"/>
    </row>
    <row r="20" spans="1:6" ht="12.75">
      <c r="A20" s="25"/>
      <c r="B20" s="1"/>
      <c r="C20" s="1"/>
      <c r="D20" s="13"/>
      <c r="E20" s="5"/>
      <c r="F20" s="22"/>
    </row>
    <row r="21" spans="1:6" ht="12.75">
      <c r="A21" s="25"/>
      <c r="B21" s="1"/>
      <c r="C21" s="1"/>
      <c r="D21" s="13"/>
      <c r="E21" s="5"/>
      <c r="F21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2.7109375" style="0" customWidth="1"/>
  </cols>
  <sheetData>
    <row r="1" spans="1:6" ht="18">
      <c r="A1" s="24"/>
      <c r="B1" s="19"/>
      <c r="C1" s="19"/>
      <c r="D1" s="1"/>
      <c r="E1" s="1"/>
      <c r="F1" s="1"/>
    </row>
    <row r="2" spans="1:6" ht="12.75">
      <c r="A2" s="25"/>
      <c r="B2" s="3" t="s">
        <v>94</v>
      </c>
      <c r="C2" s="3"/>
      <c r="D2" s="3"/>
      <c r="E2" s="1"/>
      <c r="F2" s="1"/>
    </row>
    <row r="3" spans="1:6" ht="12.75">
      <c r="A3" s="25" t="s">
        <v>40</v>
      </c>
      <c r="B3" s="1"/>
      <c r="C3" s="1"/>
      <c r="D3" s="1"/>
      <c r="E3" s="5"/>
      <c r="F3" s="1"/>
    </row>
    <row r="4" spans="1:6" ht="12.75">
      <c r="A4" s="26" t="s">
        <v>2</v>
      </c>
      <c r="B4" s="20" t="s">
        <v>3</v>
      </c>
      <c r="C4" s="20" t="s">
        <v>4</v>
      </c>
      <c r="D4" s="21" t="s">
        <v>42</v>
      </c>
      <c r="E4" s="21" t="s">
        <v>43</v>
      </c>
      <c r="F4" s="21" t="s">
        <v>44</v>
      </c>
    </row>
    <row r="5" spans="1:6" ht="12.75">
      <c r="A5" s="25" t="s">
        <v>12</v>
      </c>
      <c r="B5" s="1" t="s">
        <v>95</v>
      </c>
      <c r="C5" s="1" t="s">
        <v>96</v>
      </c>
      <c r="D5" s="13">
        <v>0.028310185185185185</v>
      </c>
      <c r="E5" s="5">
        <v>100</v>
      </c>
      <c r="F5" s="22">
        <v>0</v>
      </c>
    </row>
    <row r="6" spans="1:6" ht="12.75">
      <c r="A6" s="25" t="s">
        <v>15</v>
      </c>
      <c r="B6" s="1" t="s">
        <v>97</v>
      </c>
      <c r="C6" s="1" t="s">
        <v>98</v>
      </c>
      <c r="D6" s="18">
        <v>0.029780092592592594</v>
      </c>
      <c r="E6" s="5">
        <f>SUM((D5/D6-1)*100+100)</f>
        <v>95.06412747765253</v>
      </c>
      <c r="F6" s="23">
        <f>SUM(D6-D5)</f>
        <v>0.0014699074074074094</v>
      </c>
    </row>
    <row r="7" spans="1:6" ht="12.75">
      <c r="A7" s="25" t="s">
        <v>17</v>
      </c>
      <c r="B7" s="1" t="s">
        <v>99</v>
      </c>
      <c r="C7" s="1" t="s">
        <v>100</v>
      </c>
      <c r="D7" s="13">
        <v>0.03283564814814815</v>
      </c>
      <c r="E7" s="5">
        <f>SUM((D5/D7-1)*100+100)</f>
        <v>86.21783574198096</v>
      </c>
      <c r="F7" s="23">
        <f>SUM(D7-D5)</f>
        <v>0.004525462962962964</v>
      </c>
    </row>
    <row r="8" spans="1:6" ht="12.75">
      <c r="A8" s="25" t="s">
        <v>20</v>
      </c>
      <c r="B8" s="1" t="s">
        <v>101</v>
      </c>
      <c r="C8" s="1" t="s">
        <v>102</v>
      </c>
      <c r="D8" s="13">
        <v>0.03746527777777778</v>
      </c>
      <c r="E8" s="5">
        <f>SUM((D5/D8-1)*100+100)</f>
        <v>75.56379363608279</v>
      </c>
      <c r="F8" s="23">
        <f>SUM(D8-D5)</f>
        <v>0.009155092592592593</v>
      </c>
    </row>
    <row r="9" spans="1:6" ht="12.75">
      <c r="A9" s="25" t="s">
        <v>22</v>
      </c>
      <c r="B9" s="1" t="s">
        <v>103</v>
      </c>
      <c r="C9" s="1" t="s">
        <v>104</v>
      </c>
      <c r="D9" s="18">
        <v>0.037488425925925925</v>
      </c>
      <c r="E9" s="5">
        <f>SUM((D5/D9-1)*100+100)</f>
        <v>75.51713491818462</v>
      </c>
      <c r="F9" s="22">
        <f>SUM(D9-D5)</f>
        <v>0.00917824074074074</v>
      </c>
    </row>
    <row r="10" spans="1:6" ht="12.75">
      <c r="A10" s="25">
        <v>6</v>
      </c>
      <c r="B10" s="1" t="s">
        <v>106</v>
      </c>
      <c r="C10" s="1" t="s">
        <v>105</v>
      </c>
      <c r="D10" s="13">
        <v>0.03854166666666667</v>
      </c>
      <c r="E10" s="5">
        <f>SUM((D5/D10-1)*100+100)</f>
        <v>73.45345345345345</v>
      </c>
      <c r="F10" s="22">
        <f>SUM(D10-D5)</f>
        <v>0.010231481481481484</v>
      </c>
    </row>
    <row r="11" spans="1:6" ht="12.75">
      <c r="A11" s="25">
        <v>7</v>
      </c>
      <c r="B11" s="1" t="s">
        <v>107</v>
      </c>
      <c r="C11" s="1" t="s">
        <v>109</v>
      </c>
      <c r="D11" s="18">
        <v>0.04238425925925926</v>
      </c>
      <c r="E11" s="5">
        <f>SUM((D5/D11-1)*100+100)</f>
        <v>66.79410158383396</v>
      </c>
      <c r="F11" s="22">
        <f>SUM(D11-D5)</f>
        <v>0.014074074074074076</v>
      </c>
    </row>
    <row r="12" spans="1:6" ht="12.75">
      <c r="A12" s="25">
        <v>8</v>
      </c>
      <c r="B12" s="1" t="s">
        <v>110</v>
      </c>
      <c r="C12" s="1" t="s">
        <v>111</v>
      </c>
      <c r="D12" s="13" t="s">
        <v>112</v>
      </c>
      <c r="E12" s="5"/>
      <c r="F12" s="22"/>
    </row>
    <row r="13" spans="1:6" ht="12.75">
      <c r="A13" s="25">
        <v>9</v>
      </c>
      <c r="B13" s="1" t="s">
        <v>113</v>
      </c>
      <c r="C13" s="1" t="s">
        <v>114</v>
      </c>
      <c r="D13" s="13" t="s">
        <v>112</v>
      </c>
      <c r="E13" s="5"/>
      <c r="F13" s="22"/>
    </row>
    <row r="14" spans="1:6" ht="12.75">
      <c r="A14" s="25"/>
      <c r="B14" s="1"/>
      <c r="C14" s="1"/>
      <c r="D14" s="13"/>
      <c r="E14" s="5"/>
      <c r="F14" s="22"/>
    </row>
    <row r="15" spans="1:6" ht="12.75">
      <c r="A15" s="25"/>
      <c r="B15" s="1"/>
      <c r="C15" s="1"/>
      <c r="D15" s="13"/>
      <c r="E15" s="5"/>
      <c r="F15" s="22"/>
    </row>
    <row r="16" spans="1:6" ht="12.75">
      <c r="A16" s="25"/>
      <c r="B16" s="1"/>
      <c r="C16" s="1"/>
      <c r="D16" s="13"/>
      <c r="E16" s="5"/>
      <c r="F16" s="22"/>
    </row>
    <row r="17" spans="1:6" ht="12.75">
      <c r="A17" s="25"/>
      <c r="B17" s="1"/>
      <c r="C17" s="1"/>
      <c r="D17" s="13"/>
      <c r="E17" s="5"/>
      <c r="F17" s="22"/>
    </row>
    <row r="18" spans="1:6" ht="12.75">
      <c r="A18" s="25"/>
      <c r="B18" s="1"/>
      <c r="C18" s="1"/>
      <c r="D18" s="13"/>
      <c r="E18" s="5"/>
      <c r="F18" s="22"/>
    </row>
    <row r="19" spans="1:6" ht="12.75">
      <c r="A19" s="25"/>
      <c r="B19" s="1"/>
      <c r="C19" s="1"/>
      <c r="D19" s="13"/>
      <c r="E19" s="5"/>
      <c r="F19" s="22"/>
    </row>
    <row r="20" spans="1:6" ht="12.75">
      <c r="A20" s="25"/>
      <c r="B20" s="1"/>
      <c r="C20" s="1"/>
      <c r="D20" s="13"/>
      <c r="E20" s="5"/>
      <c r="F20" s="22"/>
    </row>
    <row r="21" spans="1:6" ht="12.75">
      <c r="A21" s="25"/>
      <c r="B21" s="1"/>
      <c r="C21" s="1"/>
      <c r="D21" s="13"/>
      <c r="E21" s="5"/>
      <c r="F21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danas</dc:creator>
  <cp:keywords/>
  <dc:description/>
  <cp:lastModifiedBy>Andrej</cp:lastModifiedBy>
  <dcterms:created xsi:type="dcterms:W3CDTF">2010-09-04T07:19:52Z</dcterms:created>
  <dcterms:modified xsi:type="dcterms:W3CDTF">2011-09-17T19:25:53Z</dcterms:modified>
  <cp:category/>
  <cp:version/>
  <cp:contentType/>
  <cp:contentStatus/>
</cp:coreProperties>
</file>